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8_{923EDD46-9165-46B7-A93F-2A41244A5175}" xr6:coauthVersionLast="47" xr6:coauthVersionMax="47" xr10:uidLastSave="{00000000-0000-0000-0000-000000000000}"/>
  <bookViews>
    <workbookView xWindow="-120" yWindow="-120" windowWidth="19440" windowHeight="15000"/>
  </bookViews>
  <sheets>
    <sheet name="様式21－5〔治験機器〕" sheetId="4" r:id="rId1"/>
  </sheets>
  <definedNames>
    <definedName name="_xlnm.Print_Area" localSheetId="0">'様式21－5〔治験機器〕'!$A$1:$J$36</definedName>
  </definedNames>
  <calcPr calcId="191029"/>
</workbook>
</file>

<file path=xl/calcChain.xml><?xml version="1.0" encoding="utf-8"?>
<calcChain xmlns="http://schemas.openxmlformats.org/spreadsheetml/2006/main">
  <c r="J21" i="4" l="1"/>
  <c r="J24" i="4"/>
  <c r="J23" i="4"/>
  <c r="J22" i="4"/>
  <c r="J20" i="4"/>
  <c r="J19" i="4"/>
  <c r="J18" i="4"/>
  <c r="J17" i="4"/>
  <c r="J16" i="4"/>
  <c r="J15" i="4"/>
  <c r="J14" i="4"/>
  <c r="J13" i="4"/>
  <c r="J12" i="4"/>
  <c r="J25" i="4"/>
  <c r="B29" i="4"/>
  <c r="H29" i="4"/>
</calcChain>
</file>

<file path=xl/sharedStrings.xml><?xml version="1.0" encoding="utf-8"?>
<sst xmlns="http://schemas.openxmlformats.org/spreadsheetml/2006/main" count="87" uniqueCount="80">
  <si>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</si>
  <si>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</si>
  <si>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投与期間</t>
    <rPh sb="0" eb="2">
      <t>トウヨ</t>
    </rPh>
    <rPh sb="2" eb="4">
      <t>キカン</t>
    </rPh>
    <phoneticPr fontId="2"/>
  </si>
  <si>
    <t>単回</t>
    <rPh sb="0" eb="1">
      <t>タン</t>
    </rPh>
    <rPh sb="1" eb="2">
      <t>カイ</t>
    </rPh>
    <phoneticPr fontId="2"/>
  </si>
  <si>
    <t>保存状況</t>
    <rPh sb="0" eb="2">
      <t>ホゾン</t>
    </rPh>
    <rPh sb="2" eb="4">
      <t>ジョウキョウ</t>
    </rPh>
    <phoneticPr fontId="2"/>
  </si>
  <si>
    <t>室温</t>
    <rPh sb="0" eb="2">
      <t>シツオン</t>
    </rPh>
    <phoneticPr fontId="2"/>
  </si>
  <si>
    <t>治験期間（１か月単位）</t>
    <rPh sb="0" eb="1">
      <t>チ</t>
    </rPh>
    <rPh sb="1" eb="2">
      <t>ケン</t>
    </rPh>
    <rPh sb="2" eb="4">
      <t>キカン</t>
    </rPh>
    <rPh sb="7" eb="8">
      <t>ゲツ</t>
    </rPh>
    <rPh sb="8" eb="10">
      <t>タンイ</t>
    </rPh>
    <phoneticPr fontId="2"/>
  </si>
  <si>
    <t>合計ポイント数</t>
    <rPh sb="0" eb="2">
      <t>ゴウケイ</t>
    </rPh>
    <rPh sb="6" eb="7">
      <t>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</si>
  <si>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</si>
  <si>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</si>
  <si>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</si>
  <si>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</si>
  <si>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</si>
  <si>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</si>
  <si>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</si>
  <si>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</si>
  <si>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</si>
  <si>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ポイント数</t>
    <rPh sb="4" eb="5">
      <t>スウ</t>
    </rPh>
    <phoneticPr fontId="2"/>
  </si>
  <si>
    <t>5～24週</t>
    <rPh sb="4" eb="5">
      <t>シュウ</t>
    </rPh>
    <phoneticPr fontId="2"/>
  </si>
  <si>
    <t>4週間以内</t>
    <rPh sb="1" eb="3">
      <t>シュウカン</t>
    </rPh>
    <rPh sb="3" eb="5">
      <t>イナイ</t>
    </rPh>
    <phoneticPr fontId="2"/>
  </si>
  <si>
    <t>3つ以上</t>
    <rPh sb="2" eb="4">
      <t>イジョウ</t>
    </rPh>
    <phoneticPr fontId="2"/>
  </si>
  <si>
    <t>3科以上</t>
    <rPh sb="1" eb="2">
      <t>カ</t>
    </rPh>
    <rPh sb="2" eb="4">
      <t>イジョウ</t>
    </rPh>
    <phoneticPr fontId="2"/>
  </si>
  <si>
    <t>2科</t>
    <rPh sb="1" eb="2">
      <t>カ</t>
    </rPh>
    <phoneticPr fontId="2"/>
  </si>
  <si>
    <t>特殊説明文書等の
添付</t>
    <rPh sb="0" eb="2">
      <t>トクシュ</t>
    </rPh>
    <rPh sb="2" eb="4">
      <t>セツメイ</t>
    </rPh>
    <rPh sb="4" eb="6">
      <t>ブンショ</t>
    </rPh>
    <rPh sb="6" eb="7">
      <t>トウ</t>
    </rPh>
    <rPh sb="9" eb="11">
      <t>テンプ</t>
    </rPh>
    <phoneticPr fontId="2"/>
  </si>
  <si>
    <t>症例数</t>
    <rPh sb="0" eb="3">
      <t>ショウレイスウ</t>
    </rPh>
    <phoneticPr fontId="2"/>
  </si>
  <si>
    <t>算出額：</t>
    <rPh sb="0" eb="2">
      <t>サンシュツ</t>
    </rPh>
    <rPh sb="2" eb="3">
      <t>ガク</t>
    </rPh>
    <phoneticPr fontId="2"/>
  </si>
  <si>
    <t>　個々の治験について、要素毎に該当するポイントを求め、そのポイントを合計したものをその試験のポイント数とする。</t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</si>
  <si>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</si>
  <si>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</si>
  <si>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</si>
  <si>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（ウエイト×2）</t>
    <phoneticPr fontId="2"/>
  </si>
  <si>
    <t>Ⅲ
（ウエイト×3）</t>
    <phoneticPr fontId="2"/>
  </si>
  <si>
    <t>Ａ</t>
    <phoneticPr fontId="2"/>
  </si>
  <si>
    <t>デザイン</t>
    <phoneticPr fontId="2"/>
  </si>
  <si>
    <t>オープン</t>
    <phoneticPr fontId="2"/>
  </si>
  <si>
    <r>
      <t>25～50週</t>
    </r>
    <r>
      <rPr>
        <sz val="11"/>
        <rFont val="ＭＳ Ｐゴシック"/>
        <family val="3"/>
        <charset val="128"/>
      </rPr>
      <t xml:space="preserve"> ※a</t>
    </r>
    <rPh sb="5" eb="6">
      <t>シュウ</t>
    </rPh>
    <phoneticPr fontId="2"/>
  </si>
  <si>
    <t>2～5回</t>
    <rPh sb="3" eb="4">
      <t>カイ</t>
    </rPh>
    <phoneticPr fontId="2"/>
  </si>
  <si>
    <t>Ｅ</t>
    <phoneticPr fontId="2"/>
  </si>
  <si>
    <t>冷所・遮光</t>
    <rPh sb="0" eb="1">
      <t>レイ</t>
    </rPh>
    <rPh sb="1" eb="2">
      <t>ショ</t>
    </rPh>
    <rPh sb="3" eb="5">
      <t>シャコウ</t>
    </rPh>
    <phoneticPr fontId="2"/>
  </si>
  <si>
    <t>冷凍</t>
    <rPh sb="0" eb="2">
      <t>レイトウ</t>
    </rPh>
    <phoneticPr fontId="2"/>
  </si>
  <si>
    <t>Ｆ</t>
    <phoneticPr fontId="2"/>
  </si>
  <si>
    <t>Ｇ</t>
    <phoneticPr fontId="2"/>
  </si>
  <si>
    <t>2つ</t>
    <phoneticPr fontId="2"/>
  </si>
  <si>
    <t>Ｈ</t>
    <phoneticPr fontId="2"/>
  </si>
  <si>
    <t>有り</t>
    <rPh sb="0" eb="1">
      <t>ア</t>
    </rPh>
    <phoneticPr fontId="2"/>
  </si>
  <si>
    <t>×規格数</t>
    <rPh sb="1" eb="4">
      <t>キカクスウ</t>
    </rPh>
    <phoneticPr fontId="2"/>
  </si>
  <si>
    <t>Ｐ</t>
    <phoneticPr fontId="2"/>
  </si>
  <si>
    <t>依頼者管理手順による
温度管理</t>
    <rPh sb="0" eb="3">
      <t>イライシャ</t>
    </rPh>
    <rPh sb="3" eb="5">
      <t>カンリ</t>
    </rPh>
    <rPh sb="5" eb="7">
      <t>テジュン</t>
    </rPh>
    <rPh sb="11" eb="13">
      <t>オンド</t>
    </rPh>
    <rPh sb="13" eb="15">
      <t>カンリ</t>
    </rPh>
    <phoneticPr fontId="2"/>
  </si>
  <si>
    <t>×</t>
    <phoneticPr fontId="2"/>
  </si>
  <si>
    <t>＝</t>
    <phoneticPr fontId="2"/>
  </si>
  <si>
    <t>区分</t>
    <rPh sb="0" eb="2">
      <t>クブン</t>
    </rPh>
    <phoneticPr fontId="2"/>
  </si>
  <si>
    <t>■治験</t>
    <rPh sb="1" eb="3">
      <t>チケン</t>
    </rPh>
    <phoneticPr fontId="2"/>
  </si>
  <si>
    <t>診療科が
単科か複数科か</t>
    <rPh sb="0" eb="3">
      <t>シンリョウカ</t>
    </rPh>
    <rPh sb="5" eb="6">
      <t>タン</t>
    </rPh>
    <rPh sb="6" eb="7">
      <t>カ</t>
    </rPh>
    <rPh sb="8" eb="10">
      <t>フクスウ</t>
    </rPh>
    <rPh sb="10" eb="11">
      <t>カ</t>
    </rPh>
    <phoneticPr fontId="2"/>
  </si>
  <si>
    <t>黄色</t>
    <rPh sb="0" eb="2">
      <t>キイロ</t>
    </rPh>
    <phoneticPr fontId="2"/>
  </si>
  <si>
    <t>単盲検プラセボ観察期の脱落例に関しては、黄色箇所のポイントにて算定します。</t>
    <rPh sb="0" eb="1">
      <t>タン</t>
    </rPh>
    <rPh sb="1" eb="3">
      <t>モウケン</t>
    </rPh>
    <rPh sb="7" eb="10">
      <t>カンサツキ</t>
    </rPh>
    <rPh sb="11" eb="13">
      <t>ダツラク</t>
    </rPh>
    <rPh sb="13" eb="14">
      <t>レイ</t>
    </rPh>
    <rPh sb="15" eb="16">
      <t>カン</t>
    </rPh>
    <rPh sb="20" eb="22">
      <t>キイロ</t>
    </rPh>
    <rPh sb="22" eb="24">
      <t>カショ</t>
    </rPh>
    <rPh sb="31" eb="33">
      <t>サンテイ</t>
    </rPh>
    <phoneticPr fontId="2"/>
  </si>
  <si>
    <t>※a：51週以上は、12週毎に3ポイントを加算　※b：13回以上は、3回毎に1ポイントを加算</t>
    <phoneticPr fontId="2"/>
  </si>
  <si>
    <t>治験機器管理経費ポイント算出表</t>
    <rPh sb="0" eb="1">
      <t>チ</t>
    </rPh>
    <rPh sb="1" eb="2">
      <t>ケン</t>
    </rPh>
    <rPh sb="2" eb="4">
      <t>キキ</t>
    </rPh>
    <rPh sb="4" eb="6">
      <t>カンリ</t>
    </rPh>
    <rPh sb="6" eb="8">
      <t>ケイヒ</t>
    </rPh>
    <rPh sb="12" eb="14">
      <t>サンシュツ</t>
    </rPh>
    <rPh sb="14" eb="15">
      <t>ヒョウ</t>
    </rPh>
    <phoneticPr fontId="2"/>
  </si>
  <si>
    <t>クラスⅢ及びⅣを除くその他の医療機器</t>
    <rPh sb="4" eb="5">
      <t>オヨ</t>
    </rPh>
    <rPh sb="7" eb="9">
      <t>ノゾク</t>
    </rPh>
    <rPh sb="9" eb="13">
      <t>ソノタノ</t>
    </rPh>
    <rPh sb="13" eb="15">
      <t>イリョウ</t>
    </rPh>
    <rPh sb="15" eb="16">
      <t xml:space="preserve">
</t>
    </rPh>
    <rPh sb="16" eb="18">
      <t>キキ</t>
    </rPh>
    <phoneticPr fontId="2"/>
  </si>
  <si>
    <t>クラスⅢに該当する医療機器</t>
    <rPh sb="5" eb="7">
      <t>ガイトウ</t>
    </rPh>
    <rPh sb="9" eb="11">
      <t>イリョウ</t>
    </rPh>
    <rPh sb="11" eb="13">
      <t>キキ</t>
    </rPh>
    <phoneticPr fontId="2"/>
  </si>
  <si>
    <t>クラスⅣに該当する医療機器</t>
    <phoneticPr fontId="2"/>
  </si>
  <si>
    <t>設置管理医療機器に該当する医療機器</t>
    <rPh sb="0" eb="2">
      <t>セッチ</t>
    </rPh>
    <rPh sb="2" eb="4">
      <t>カンリ</t>
    </rPh>
    <rPh sb="4" eb="6">
      <t>イリョウ</t>
    </rPh>
    <rPh sb="6" eb="8">
      <t>キキ</t>
    </rPh>
    <rPh sb="9" eb="11">
      <t>ガイトウ</t>
    </rPh>
    <rPh sb="13" eb="15">
      <t>イリョウ</t>
    </rPh>
    <rPh sb="15" eb="17">
      <t>キキ</t>
    </rPh>
    <phoneticPr fontId="2"/>
  </si>
  <si>
    <t>同一治療機器で同時に行われる治験数（長期除く）</t>
    <rPh sb="0" eb="2">
      <t>ドウイツ</t>
    </rPh>
    <rPh sb="2" eb="4">
      <t>チリョウ</t>
    </rPh>
    <rPh sb="4" eb="6">
      <t>キキ</t>
    </rPh>
    <rPh sb="7" eb="9">
      <t>ドウジ</t>
    </rPh>
    <rPh sb="10" eb="11">
      <t>オコナ</t>
    </rPh>
    <rPh sb="14" eb="16">
      <t>チケン</t>
    </rPh>
    <rPh sb="16" eb="17">
      <t>スウ</t>
    </rPh>
    <rPh sb="18" eb="20">
      <t>チョウキ</t>
    </rPh>
    <rPh sb="20" eb="21">
      <t>ノゾ</t>
    </rPh>
    <phoneticPr fontId="2"/>
  </si>
  <si>
    <t>治験機器規格数</t>
    <rPh sb="0" eb="1">
      <t>チ</t>
    </rPh>
    <rPh sb="1" eb="2">
      <t>ケン</t>
    </rPh>
    <rPh sb="2" eb="4">
      <t>キキ</t>
    </rPh>
    <rPh sb="4" eb="6">
      <t>キカク</t>
    </rPh>
    <rPh sb="6" eb="7">
      <t>スウ</t>
    </rPh>
    <phoneticPr fontId="2"/>
  </si>
  <si>
    <t>J</t>
    <phoneticPr fontId="2"/>
  </si>
  <si>
    <t>K</t>
    <phoneticPr fontId="2"/>
  </si>
  <si>
    <t>L</t>
    <phoneticPr fontId="2"/>
  </si>
  <si>
    <r>
      <t xml:space="preserve">6～12回 </t>
    </r>
    <r>
      <rPr>
        <sz val="11"/>
        <rFont val="ＭＳ Ｐゴシック"/>
        <family val="3"/>
        <charset val="128"/>
      </rPr>
      <t>※b</t>
    </r>
    <rPh sb="4" eb="5">
      <t>カイ</t>
    </rPh>
    <phoneticPr fontId="2"/>
  </si>
  <si>
    <r>
      <t>×月数（</t>
    </r>
    <r>
      <rPr>
        <sz val="11"/>
        <rFont val="ＭＳ Ｐゴシック"/>
        <family val="3"/>
        <charset val="128"/>
      </rPr>
      <t>治験機器の保存・管理）</t>
    </r>
    <r>
      <rPr>
        <u/>
        <sz val="11"/>
        <rFont val="ＭＳ Ｐゴシック"/>
        <family val="3"/>
        <charset val="128"/>
      </rPr>
      <t>　　　年　　月～　　年　　月</t>
    </r>
    <rPh sb="1" eb="2">
      <t>ゲツ</t>
    </rPh>
    <rPh sb="2" eb="3">
      <t>カイスウ</t>
    </rPh>
    <rPh sb="4" eb="5">
      <t>チ</t>
    </rPh>
    <rPh sb="5" eb="6">
      <t>ケン</t>
    </rPh>
    <rPh sb="6" eb="8">
      <t>キキ</t>
    </rPh>
    <rPh sb="9" eb="11">
      <t>ホゾン</t>
    </rPh>
    <rPh sb="12" eb="14">
      <t>カンリ</t>
    </rPh>
    <rPh sb="18" eb="19">
      <t>ネン</t>
    </rPh>
    <rPh sb="21" eb="22">
      <t>ガツ</t>
    </rPh>
    <rPh sb="25" eb="26">
      <t>ネン</t>
    </rPh>
    <rPh sb="28" eb="29">
      <t>ガツ</t>
    </rPh>
    <phoneticPr fontId="2"/>
  </si>
  <si>
    <t>治験機器管理経費</t>
    <rPh sb="2" eb="4">
      <t>キキ</t>
    </rPh>
    <phoneticPr fontId="2"/>
  </si>
  <si>
    <t>B</t>
    <phoneticPr fontId="2"/>
  </si>
  <si>
    <t>C</t>
    <phoneticPr fontId="2"/>
  </si>
  <si>
    <t>D</t>
    <phoneticPr fontId="2"/>
  </si>
  <si>
    <t>I</t>
    <phoneticPr fontId="2"/>
  </si>
  <si>
    <t>シャムの使用</t>
    <rPh sb="4" eb="6">
      <t>シヨウ</t>
    </rPh>
    <phoneticPr fontId="2"/>
  </si>
  <si>
    <t>治験機器のクラス分類
（注1）</t>
    <rPh sb="0" eb="2">
      <t>チケン</t>
    </rPh>
    <rPh sb="2" eb="4">
      <t>キキ</t>
    </rPh>
    <rPh sb="8" eb="10">
      <t>ブンルイ</t>
    </rPh>
    <rPh sb="11" eb="12">
      <t>チュウ</t>
    </rPh>
    <phoneticPr fontId="2"/>
  </si>
  <si>
    <t>治験機器の管理区分
（注2）</t>
    <rPh sb="5" eb="7">
      <t>カンリ</t>
    </rPh>
    <rPh sb="7" eb="9">
      <t>クブン</t>
    </rPh>
    <phoneticPr fontId="2"/>
  </si>
  <si>
    <t>出庫率又は使用率</t>
    <rPh sb="0" eb="2">
      <t>シュッコ</t>
    </rPh>
    <rPh sb="2" eb="3">
      <t>リツ</t>
    </rPh>
    <rPh sb="3" eb="4">
      <t>マタ</t>
    </rPh>
    <rPh sb="5" eb="8">
      <t>シヨウリツ</t>
    </rPh>
    <phoneticPr fontId="2"/>
  </si>
  <si>
    <t>特定保守管理医療機器に該当する医療機器</t>
    <rPh sb="0" eb="2">
      <t>トクテイ</t>
    </rPh>
    <rPh sb="2" eb="4">
      <t>ホシュ</t>
    </rPh>
    <rPh sb="4" eb="6">
      <t>カンリ</t>
    </rPh>
    <rPh sb="6" eb="8">
      <t>イリョウ</t>
    </rPh>
    <rPh sb="8" eb="10">
      <t>キキ</t>
    </rPh>
    <rPh sb="11" eb="13">
      <t>ガイトウ</t>
    </rPh>
    <rPh sb="15" eb="17">
      <t>イリョウ</t>
    </rPh>
    <rPh sb="17" eb="19">
      <t>キキ</t>
    </rPh>
    <phoneticPr fontId="2"/>
  </si>
  <si>
    <t>注1：医療機器のクラス分類は、平成16年7月20日薬食発第0720022号に基づき示されたクラス分類とする。
注2：特定保守管理医療機器は、医薬品医療機器等法第2条第8項及び平成16年7月20日厚生労働省告示第297号に基づき示された医療機器とする。設置管理医療機器は、医薬品医療機器等法施行規則第 114 条の 55 第１項及び平成16年9月14日厚生労働省告示第335号に基づき示された医療機器とする。</t>
    <rPh sb="0" eb="1">
      <t>チュウ</t>
    </rPh>
    <rPh sb="3" eb="5">
      <t>イリョウ</t>
    </rPh>
    <rPh sb="5" eb="7">
      <t>キキ</t>
    </rPh>
    <rPh sb="11" eb="13">
      <t>ブンルイ</t>
    </rPh>
    <rPh sb="39" eb="40">
      <t>モト</t>
    </rPh>
    <rPh sb="42" eb="43">
      <t>シメ</t>
    </rPh>
    <rPh sb="48" eb="50">
      <t>ブンルイ</t>
    </rPh>
    <rPh sb="56" eb="57">
      <t>チュウ</t>
    </rPh>
    <rPh sb="85" eb="86">
      <t>オヨ</t>
    </rPh>
    <rPh sb="87" eb="89">
      <t>ヘイセイ</t>
    </rPh>
    <rPh sb="91" eb="92">
      <t>ネン</t>
    </rPh>
    <rPh sb="93" eb="94">
      <t>ガツ</t>
    </rPh>
    <rPh sb="96" eb="97">
      <t>ニチ</t>
    </rPh>
    <rPh sb="108" eb="109">
      <t>ゴウ</t>
    </rPh>
    <rPh sb="136" eb="139">
      <t>イヤクヒン</t>
    </rPh>
    <rPh sb="139" eb="141">
      <t>イリョウ</t>
    </rPh>
    <rPh sb="141" eb="143">
      <t>キキ</t>
    </rPh>
    <rPh sb="143" eb="144">
      <t>トウ</t>
    </rPh>
    <rPh sb="144" eb="145">
      <t>ホウ</t>
    </rPh>
    <rPh sb="145" eb="147">
      <t>セコウ</t>
    </rPh>
    <rPh sb="147" eb="149">
      <t>キソク</t>
    </rPh>
    <rPh sb="164" eb="165">
      <t>オヨ</t>
    </rPh>
    <phoneticPr fontId="2"/>
  </si>
  <si>
    <t>様式21－5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</si>
</sst>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ポ&quot;&quot;イ&quot;&quot;ン&quot;&quot;ト&quot;"/>
    <numFmt numFmtId="179" formatCode="General&quot;症&quot;&quot;例&quot;"/>
    <numFmt numFmtId="180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3030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4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 vertical="center" shrinkToFit="1"/>
    </xf>
    <xf numFmtId="0" fontId="0" fillId="5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 wrapText="1" shrinkToFit="1"/>
    </xf>
    <xf numFmtId="0" fontId="0" fillId="5" borderId="1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80" fontId="1" fillId="0" borderId="0" xfId="1" applyNumberFormat="1" applyBorder="1" applyAlignment="1">
      <alignment horizontal="center" vertical="center"/>
    </xf>
    <xf numFmtId="179" fontId="0" fillId="5" borderId="0" xfId="0" applyNumberFormat="1" applyFill="1" applyBorder="1" applyAlignment="1">
      <alignment horizontal="center" vertical="center"/>
    </xf>
    <xf numFmtId="180" fontId="1" fillId="0" borderId="0" xfId="1" applyNumberForma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6" borderId="7" xfId="0" applyFont="1" applyFill="1" applyBorder="1" applyAlignment="1">
      <alignment vertical="center"/>
    </xf>
    <xf numFmtId="0" fontId="0" fillId="6" borderId="7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5" xfId="0" applyFont="1" applyBorder="1" applyAlignment="1">
      <alignment horizontal="righ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3" xfId="0" applyFont="1" applyBorder="1"/>
    <xf numFmtId="0" fontId="0" fillId="0" borderId="16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8" xfId="0" applyFont="1" applyBorder="1" applyAlignment="1">
      <alignment vertical="center"/>
    </xf>
    <xf numFmtId="0" fontId="0" fillId="6" borderId="16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3" borderId="9" xfId="0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distributed" vertical="center" wrapText="1" indent="3"/>
    </xf>
    <xf numFmtId="0" fontId="0" fillId="0" borderId="29" xfId="0" applyFont="1" applyBorder="1" applyAlignment="1">
      <alignment horizontal="distributed" vertical="center" wrapText="1" indent="3"/>
    </xf>
    <xf numFmtId="0" fontId="0" fillId="0" borderId="28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distributed" vertical="center" indent="2"/>
    </xf>
    <xf numFmtId="0" fontId="0" fillId="0" borderId="33" xfId="0" applyFont="1" applyBorder="1" applyAlignment="1">
      <alignment horizontal="distributed" vertical="center" indent="2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distributed" vertical="center" indent="2"/>
    </xf>
    <xf numFmtId="0" fontId="0" fillId="0" borderId="38" xfId="0" applyFont="1" applyBorder="1" applyAlignment="1">
      <alignment horizontal="distributed" vertical="center" indent="2"/>
    </xf>
    <xf numFmtId="0" fontId="0" fillId="0" borderId="39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3" fillId="0" borderId="0" xfId="0" applyFont="1" applyAlignment="1">
      <alignment horizontal="distributed" wrapText="1" indent="9"/>
    </xf>
    <xf numFmtId="0" fontId="0" fillId="0" borderId="0" xfId="0" applyFont="1" applyAlignment="1">
      <alignment horizontal="left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left" vertical="center" shrinkToFit="1"/>
    </xf>
    <xf numFmtId="0" fontId="0" fillId="0" borderId="25" xfId="0" applyFont="1" applyBorder="1" applyAlignment="1">
      <alignment horizontal="distributed" vertical="center" indent="12"/>
    </xf>
    <xf numFmtId="0" fontId="0" fillId="0" borderId="26" xfId="0" applyFont="1" applyBorder="1" applyAlignment="1">
      <alignment horizontal="distributed" vertical="center" indent="12"/>
    </xf>
    <xf numFmtId="0" fontId="0" fillId="0" borderId="27" xfId="0" applyFont="1" applyBorder="1" applyAlignment="1">
      <alignment horizontal="distributed" vertical="center" indent="12"/>
    </xf>
    <xf numFmtId="0" fontId="0" fillId="0" borderId="21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7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zoomScaleSheetLayoutView="100" workbookViewId="0">
      <selection activeCell="M15" sqref="M15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1" s="5" customFormat="1" ht="18" customHeight="1" x14ac:dyDescent="0.15">
      <c r="A1" s="46" t="s">
        <v>79</v>
      </c>
      <c r="B1" s="46"/>
      <c r="C1" s="47"/>
      <c r="D1" s="48"/>
      <c r="E1" s="49"/>
      <c r="F1" s="73" t="s">
        <v>12</v>
      </c>
      <c r="G1" s="74"/>
      <c r="H1" s="75" t="s">
        <v>13</v>
      </c>
      <c r="I1" s="76"/>
      <c r="J1" s="77"/>
    </row>
    <row r="2" spans="1:11" s="5" customFormat="1" ht="18" customHeight="1" thickBot="1" x14ac:dyDescent="0.2">
      <c r="A2" s="46"/>
      <c r="B2" s="46"/>
      <c r="C2" s="47"/>
      <c r="D2" s="48"/>
      <c r="E2" s="49"/>
      <c r="F2" s="78" t="s">
        <v>50</v>
      </c>
      <c r="G2" s="79"/>
      <c r="H2" s="80" t="s">
        <v>51</v>
      </c>
      <c r="I2" s="81"/>
      <c r="J2" s="82"/>
    </row>
    <row r="3" spans="1:11" ht="45" customHeight="1" x14ac:dyDescent="0.15">
      <c r="A3" s="49"/>
      <c r="B3" s="48"/>
      <c r="C3" s="49"/>
      <c r="D3" s="48"/>
      <c r="E3" s="49"/>
      <c r="F3" s="48"/>
      <c r="G3" s="49"/>
      <c r="H3" s="48"/>
      <c r="I3" s="49"/>
      <c r="J3" s="48"/>
    </row>
    <row r="4" spans="1:11" s="1" customFormat="1" ht="20.100000000000001" customHeight="1" x14ac:dyDescent="0.2">
      <c r="A4" s="83" t="s">
        <v>56</v>
      </c>
      <c r="B4" s="83"/>
      <c r="C4" s="83"/>
      <c r="D4" s="83"/>
      <c r="E4" s="83"/>
      <c r="F4" s="83"/>
      <c r="G4" s="83"/>
      <c r="H4" s="83"/>
      <c r="I4" s="83"/>
      <c r="J4" s="83"/>
    </row>
    <row r="5" spans="1:11" ht="30" customHeight="1" x14ac:dyDescent="0.15">
      <c r="A5" s="49"/>
      <c r="B5" s="48"/>
      <c r="C5" s="49"/>
      <c r="D5" s="48"/>
      <c r="E5" s="49"/>
      <c r="F5" s="48"/>
      <c r="G5" s="49"/>
      <c r="H5" s="48"/>
      <c r="I5" s="49"/>
      <c r="J5" s="48"/>
    </row>
    <row r="6" spans="1:11" s="6" customFormat="1" ht="29.25" customHeight="1" x14ac:dyDescent="0.15">
      <c r="A6" s="84" t="s">
        <v>26</v>
      </c>
      <c r="B6" s="84"/>
      <c r="C6" s="84"/>
      <c r="D6" s="84"/>
      <c r="E6" s="84"/>
      <c r="F6" s="84"/>
      <c r="G6" s="84"/>
      <c r="H6" s="84"/>
      <c r="I6" s="84"/>
      <c r="J6" s="84"/>
    </row>
    <row r="7" spans="1:11" s="5" customFormat="1" ht="20.25" customHeight="1" x14ac:dyDescent="0.15">
      <c r="A7" s="68" t="s">
        <v>14</v>
      </c>
      <c r="B7" s="69"/>
      <c r="C7" s="70"/>
      <c r="D7" s="71"/>
      <c r="E7" s="71"/>
      <c r="F7" s="71"/>
      <c r="G7" s="71"/>
      <c r="H7" s="71"/>
      <c r="I7" s="71"/>
      <c r="J7" s="72"/>
    </row>
    <row r="8" spans="1:11" s="5" customFormat="1" ht="20.25" customHeight="1" x14ac:dyDescent="0.15">
      <c r="A8" s="68" t="s">
        <v>15</v>
      </c>
      <c r="B8" s="69"/>
      <c r="C8" s="70"/>
      <c r="D8" s="93"/>
      <c r="E8" s="93"/>
      <c r="F8" s="93"/>
      <c r="G8" s="93"/>
      <c r="H8" s="93"/>
      <c r="I8" s="93"/>
      <c r="J8" s="94"/>
    </row>
    <row r="9" spans="1:11" ht="18" customHeight="1" x14ac:dyDescent="0.15">
      <c r="A9" s="95" t="s">
        <v>16</v>
      </c>
      <c r="B9" s="95"/>
      <c r="C9" s="66" t="s">
        <v>27</v>
      </c>
      <c r="D9" s="96" t="s">
        <v>28</v>
      </c>
      <c r="E9" s="97"/>
      <c r="F9" s="97"/>
      <c r="G9" s="97"/>
      <c r="H9" s="97"/>
      <c r="I9" s="97"/>
      <c r="J9" s="98"/>
    </row>
    <row r="10" spans="1:11" ht="18" customHeight="1" x14ac:dyDescent="0.15">
      <c r="A10" s="95"/>
      <c r="B10" s="95"/>
      <c r="C10" s="66"/>
      <c r="D10" s="66" t="s">
        <v>29</v>
      </c>
      <c r="E10" s="66"/>
      <c r="F10" s="66" t="s">
        <v>30</v>
      </c>
      <c r="G10" s="66"/>
      <c r="H10" s="65" t="s">
        <v>31</v>
      </c>
      <c r="I10" s="66"/>
      <c r="J10" s="67" t="s">
        <v>17</v>
      </c>
    </row>
    <row r="11" spans="1:11" ht="18" customHeight="1" x14ac:dyDescent="0.15">
      <c r="A11" s="95"/>
      <c r="B11" s="95"/>
      <c r="C11" s="66"/>
      <c r="D11" s="66"/>
      <c r="E11" s="66"/>
      <c r="F11" s="66"/>
      <c r="G11" s="66"/>
      <c r="H11" s="65"/>
      <c r="I11" s="66"/>
      <c r="J11" s="67"/>
    </row>
    <row r="12" spans="1:11" s="3" customFormat="1" ht="40.5" x14ac:dyDescent="0.15">
      <c r="A12" s="57" t="s">
        <v>32</v>
      </c>
      <c r="B12" s="62" t="s">
        <v>74</v>
      </c>
      <c r="C12" s="57">
        <v>1</v>
      </c>
      <c r="D12" s="58" t="s">
        <v>57</v>
      </c>
      <c r="E12" s="19"/>
      <c r="F12" s="59" t="s">
        <v>58</v>
      </c>
      <c r="G12" s="19"/>
      <c r="H12" s="60" t="s">
        <v>59</v>
      </c>
      <c r="I12" s="19"/>
      <c r="J12" s="61">
        <f>IF(I12="○",C12*5,IF(G12="○",C12*3,IF(E12="○",C12*1,0)))</f>
        <v>0</v>
      </c>
    </row>
    <row r="13" spans="1:11" s="3" customFormat="1" ht="18" customHeight="1" x14ac:dyDescent="0.15">
      <c r="A13" s="16" t="s">
        <v>69</v>
      </c>
      <c r="B13" s="41" t="s">
        <v>33</v>
      </c>
      <c r="C13" s="16">
        <v>2</v>
      </c>
      <c r="D13" s="18" t="s">
        <v>34</v>
      </c>
      <c r="E13" s="19"/>
      <c r="F13" s="20" t="s">
        <v>0</v>
      </c>
      <c r="G13" s="19"/>
      <c r="H13" s="21" t="s">
        <v>1</v>
      </c>
      <c r="I13" s="22"/>
      <c r="J13" s="17">
        <f>IF(I13="○",C13*3,IF(G13="○",C13*2,IF(E13="○",C13*1,0)))</f>
        <v>0</v>
      </c>
    </row>
    <row r="14" spans="1:11" s="3" customFormat="1" ht="18" customHeight="1" x14ac:dyDescent="0.15">
      <c r="A14" s="16" t="s">
        <v>70</v>
      </c>
      <c r="B14" s="41" t="s">
        <v>2</v>
      </c>
      <c r="C14" s="16">
        <v>2</v>
      </c>
      <c r="D14" s="18" t="s">
        <v>19</v>
      </c>
      <c r="E14" s="19"/>
      <c r="F14" s="20" t="s">
        <v>18</v>
      </c>
      <c r="G14" s="19"/>
      <c r="H14" s="23" t="s">
        <v>35</v>
      </c>
      <c r="I14" s="22"/>
      <c r="J14" s="17">
        <f t="shared" ref="J14:J19" si="0">IF(I14="○",C14*3,IF(G14="○",C14*2,IF(E14="○",C14*1,0)))</f>
        <v>0</v>
      </c>
    </row>
    <row r="15" spans="1:11" s="3" customFormat="1" ht="18" customHeight="1" x14ac:dyDescent="0.15">
      <c r="A15" s="16" t="s">
        <v>71</v>
      </c>
      <c r="B15" s="41" t="s">
        <v>76</v>
      </c>
      <c r="C15" s="16">
        <v>1</v>
      </c>
      <c r="D15" s="18" t="s">
        <v>3</v>
      </c>
      <c r="E15" s="19"/>
      <c r="F15" s="20" t="s">
        <v>36</v>
      </c>
      <c r="G15" s="19"/>
      <c r="H15" s="21" t="s">
        <v>66</v>
      </c>
      <c r="I15" s="22"/>
      <c r="J15" s="17">
        <f t="shared" si="0"/>
        <v>0</v>
      </c>
    </row>
    <row r="16" spans="1:11" s="3" customFormat="1" ht="18" customHeight="1" x14ac:dyDescent="0.15">
      <c r="A16" s="16" t="s">
        <v>37</v>
      </c>
      <c r="B16" s="41" t="s">
        <v>4</v>
      </c>
      <c r="C16" s="16">
        <v>1</v>
      </c>
      <c r="D16" s="18" t="s">
        <v>5</v>
      </c>
      <c r="E16" s="19"/>
      <c r="F16" s="20" t="s">
        <v>38</v>
      </c>
      <c r="G16" s="19"/>
      <c r="H16" s="21" t="s">
        <v>39</v>
      </c>
      <c r="I16" s="22"/>
      <c r="J16" s="17">
        <f>IF(I16="○",C16*3,IF(G16="○",C16*2,IF(E16="○",C16*1,0)))</f>
        <v>0</v>
      </c>
      <c r="K16" s="45"/>
    </row>
    <row r="17" spans="1:12" s="3" customFormat="1" ht="27" customHeight="1" x14ac:dyDescent="0.15">
      <c r="A17" s="16" t="s">
        <v>40</v>
      </c>
      <c r="B17" s="50" t="s">
        <v>52</v>
      </c>
      <c r="C17" s="16">
        <v>3</v>
      </c>
      <c r="D17" s="99"/>
      <c r="E17" s="100"/>
      <c r="F17" s="20" t="s">
        <v>22</v>
      </c>
      <c r="G17" s="19"/>
      <c r="H17" s="21" t="s">
        <v>21</v>
      </c>
      <c r="I17" s="22"/>
      <c r="J17" s="17">
        <f t="shared" si="0"/>
        <v>0</v>
      </c>
      <c r="K17" s="45"/>
    </row>
    <row r="18" spans="1:12" s="3" customFormat="1" ht="39.75" customHeight="1" x14ac:dyDescent="0.15">
      <c r="A18" s="24" t="s">
        <v>41</v>
      </c>
      <c r="B18" s="51" t="s">
        <v>61</v>
      </c>
      <c r="C18" s="24">
        <v>2</v>
      </c>
      <c r="D18" s="99"/>
      <c r="E18" s="100"/>
      <c r="F18" s="20" t="s">
        <v>42</v>
      </c>
      <c r="G18" s="19"/>
      <c r="H18" s="23" t="s">
        <v>20</v>
      </c>
      <c r="I18" s="22"/>
      <c r="J18" s="17">
        <f>IF(I18="○",C18*3,IF(G18="○",C18*2,IF(E18="○",C18*1,0)))</f>
        <v>0</v>
      </c>
      <c r="L18" s="25"/>
    </row>
    <row r="19" spans="1:12" s="3" customFormat="1" ht="18" customHeight="1" x14ac:dyDescent="0.15">
      <c r="A19" s="24" t="s">
        <v>43</v>
      </c>
      <c r="B19" s="51" t="s">
        <v>73</v>
      </c>
      <c r="C19" s="24">
        <v>3</v>
      </c>
      <c r="D19" s="18" t="s">
        <v>44</v>
      </c>
      <c r="E19" s="19"/>
      <c r="F19" s="99"/>
      <c r="G19" s="100"/>
      <c r="H19" s="99"/>
      <c r="I19" s="100"/>
      <c r="J19" s="17">
        <f t="shared" si="0"/>
        <v>0</v>
      </c>
    </row>
    <row r="20" spans="1:12" s="3" customFormat="1" ht="27" x14ac:dyDescent="0.15">
      <c r="A20" s="24" t="s">
        <v>72</v>
      </c>
      <c r="B20" s="42" t="s">
        <v>23</v>
      </c>
      <c r="C20" s="24">
        <v>2</v>
      </c>
      <c r="D20" s="18" t="s">
        <v>44</v>
      </c>
      <c r="E20" s="19"/>
      <c r="F20" s="99"/>
      <c r="G20" s="100"/>
      <c r="H20" s="99"/>
      <c r="I20" s="100"/>
      <c r="J20" s="17">
        <f>IF(I20="○",C20*3,IF(G20="○",C20*2,IF(E20="○",C20*1,0)))</f>
        <v>0</v>
      </c>
    </row>
    <row r="21" spans="1:12" s="3" customFormat="1" ht="54" x14ac:dyDescent="0.15">
      <c r="A21" s="24" t="s">
        <v>63</v>
      </c>
      <c r="B21" s="42" t="s">
        <v>75</v>
      </c>
      <c r="C21" s="16">
        <v>3</v>
      </c>
      <c r="D21" s="63" t="s">
        <v>77</v>
      </c>
      <c r="E21" s="64"/>
      <c r="F21" s="63" t="s">
        <v>60</v>
      </c>
      <c r="G21" s="64"/>
      <c r="H21" s="85"/>
      <c r="I21" s="86"/>
      <c r="J21" s="61">
        <f>IF(I21="○",C21*5,IF(G21="○",C21*3,IF(E21="○",C21*1,0)))</f>
        <v>0</v>
      </c>
    </row>
    <row r="22" spans="1:12" s="3" customFormat="1" ht="18" customHeight="1" x14ac:dyDescent="0.15">
      <c r="A22" s="24" t="s">
        <v>64</v>
      </c>
      <c r="B22" s="51" t="s">
        <v>62</v>
      </c>
      <c r="C22" s="24">
        <v>1</v>
      </c>
      <c r="D22" s="103" t="s">
        <v>45</v>
      </c>
      <c r="E22" s="104"/>
      <c r="F22" s="104"/>
      <c r="G22" s="104"/>
      <c r="H22" s="105"/>
      <c r="I22" s="26"/>
      <c r="J22" s="27">
        <f>C22*I22</f>
        <v>0</v>
      </c>
    </row>
    <row r="23" spans="1:12" s="3" customFormat="1" ht="18" customHeight="1" x14ac:dyDescent="0.15">
      <c r="A23" s="24" t="s">
        <v>65</v>
      </c>
      <c r="B23" s="28" t="s">
        <v>6</v>
      </c>
      <c r="C23" s="24">
        <v>1</v>
      </c>
      <c r="D23" s="106" t="s">
        <v>67</v>
      </c>
      <c r="E23" s="107"/>
      <c r="F23" s="107"/>
      <c r="G23" s="107"/>
      <c r="H23" s="108"/>
      <c r="I23" s="29"/>
      <c r="J23" s="27">
        <f>C23*I23</f>
        <v>0</v>
      </c>
    </row>
    <row r="24" spans="1:12" s="3" customFormat="1" ht="27" customHeight="1" thickBot="1" x14ac:dyDescent="0.2">
      <c r="A24" s="30" t="s">
        <v>46</v>
      </c>
      <c r="B24" s="31" t="s">
        <v>47</v>
      </c>
      <c r="C24" s="30">
        <v>1</v>
      </c>
      <c r="D24" s="87" t="s">
        <v>67</v>
      </c>
      <c r="E24" s="88"/>
      <c r="F24" s="88"/>
      <c r="G24" s="88"/>
      <c r="H24" s="89"/>
      <c r="I24" s="32"/>
      <c r="J24" s="33">
        <f>C24*I24</f>
        <v>0</v>
      </c>
    </row>
    <row r="25" spans="1:12" s="3" customFormat="1" ht="21" customHeight="1" thickTop="1" x14ac:dyDescent="0.15">
      <c r="A25" s="90" t="s">
        <v>7</v>
      </c>
      <c r="B25" s="91"/>
      <c r="C25" s="91"/>
      <c r="D25" s="91"/>
      <c r="E25" s="91"/>
      <c r="F25" s="91"/>
      <c r="G25" s="91"/>
      <c r="H25" s="91"/>
      <c r="I25" s="92"/>
      <c r="J25" s="52">
        <f>SUM(J12:J24)</f>
        <v>0</v>
      </c>
    </row>
    <row r="26" spans="1:12" ht="15" customHeight="1" x14ac:dyDescent="0.15">
      <c r="A26" s="53"/>
      <c r="B26" s="54"/>
      <c r="C26" s="55"/>
      <c r="D26" s="54"/>
      <c r="E26" s="55"/>
      <c r="F26" s="54"/>
      <c r="G26" s="55"/>
      <c r="H26" s="54"/>
      <c r="I26" s="55"/>
      <c r="J26" s="56"/>
    </row>
    <row r="27" spans="1:12" ht="15" customHeight="1" x14ac:dyDescent="0.15">
      <c r="A27" s="53"/>
      <c r="B27" s="54" t="s">
        <v>25</v>
      </c>
      <c r="C27" s="55"/>
      <c r="D27" s="54"/>
      <c r="E27" s="55"/>
      <c r="F27" s="54"/>
      <c r="G27" s="55"/>
      <c r="H27" s="54"/>
      <c r="I27" s="55"/>
      <c r="J27" s="56"/>
    </row>
    <row r="28" spans="1:12" s="3" customFormat="1" ht="15" customHeight="1" x14ac:dyDescent="0.15">
      <c r="A28" s="8"/>
      <c r="B28" s="7" t="s">
        <v>7</v>
      </c>
      <c r="C28" s="7" t="s">
        <v>48</v>
      </c>
      <c r="D28" s="9">
        <v>1000</v>
      </c>
      <c r="E28" s="7" t="s">
        <v>48</v>
      </c>
      <c r="F28" s="7" t="s">
        <v>24</v>
      </c>
      <c r="G28" s="7" t="s">
        <v>49</v>
      </c>
      <c r="H28" s="10" t="s">
        <v>68</v>
      </c>
      <c r="I28" s="7"/>
      <c r="J28" s="11"/>
    </row>
    <row r="29" spans="1:12" s="3" customFormat="1" ht="15" customHeight="1" x14ac:dyDescent="0.15">
      <c r="A29" s="8"/>
      <c r="B29" s="34">
        <f>J25</f>
        <v>0</v>
      </c>
      <c r="C29" s="7" t="s">
        <v>48</v>
      </c>
      <c r="D29" s="35">
        <v>1000</v>
      </c>
      <c r="E29" s="7" t="s">
        <v>48</v>
      </c>
      <c r="F29" s="36"/>
      <c r="G29" s="7" t="s">
        <v>49</v>
      </c>
      <c r="H29" s="37">
        <f>B29*D29*F29</f>
        <v>0</v>
      </c>
      <c r="I29" s="7"/>
      <c r="J29" s="11"/>
    </row>
    <row r="30" spans="1:12" ht="15" customHeight="1" x14ac:dyDescent="0.15">
      <c r="A30" s="12"/>
      <c r="B30" s="13"/>
      <c r="C30" s="14"/>
      <c r="D30" s="13"/>
      <c r="E30" s="14"/>
      <c r="F30" s="13"/>
      <c r="G30" s="14"/>
      <c r="H30" s="13"/>
      <c r="I30" s="14"/>
      <c r="J30" s="15"/>
    </row>
    <row r="31" spans="1:12" ht="15" customHeight="1" x14ac:dyDescent="0.15">
      <c r="A31" s="101" t="s">
        <v>55</v>
      </c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2" ht="7.5" customHeight="1" x14ac:dyDescent="0.15">
      <c r="C32" s="39"/>
      <c r="D32" s="40"/>
      <c r="E32" s="39"/>
      <c r="F32" s="40"/>
    </row>
    <row r="33" spans="1:10" ht="15" customHeight="1" x14ac:dyDescent="0.15">
      <c r="A33" s="102" t="s">
        <v>78</v>
      </c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5" customHeight="1" x14ac:dyDescent="0.1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pans="1:10" ht="15" customHeight="1" x14ac:dyDescent="0.15">
      <c r="A35" s="102"/>
      <c r="B35" s="102"/>
      <c r="C35" s="102"/>
      <c r="D35" s="102"/>
      <c r="E35" s="102"/>
      <c r="F35" s="102"/>
      <c r="G35" s="102"/>
      <c r="H35" s="102"/>
      <c r="I35" s="102"/>
      <c r="J35" s="102"/>
    </row>
    <row r="36" spans="1:10" ht="15" customHeight="1" x14ac:dyDescent="0.15">
      <c r="A36" s="102"/>
      <c r="B36" s="102"/>
      <c r="C36" s="102"/>
      <c r="D36" s="102"/>
      <c r="E36" s="102"/>
      <c r="F36" s="102"/>
      <c r="G36" s="102"/>
      <c r="H36" s="102"/>
      <c r="I36" s="102"/>
      <c r="J36" s="102"/>
    </row>
    <row r="38" spans="1:10" ht="15" customHeight="1" x14ac:dyDescent="0.15">
      <c r="C38" s="38" t="s">
        <v>8</v>
      </c>
      <c r="D38" s="5" t="s">
        <v>9</v>
      </c>
    </row>
    <row r="39" spans="1:10" ht="15" customHeight="1" x14ac:dyDescent="0.15">
      <c r="C39" s="4" t="s">
        <v>10</v>
      </c>
      <c r="D39" t="s">
        <v>11</v>
      </c>
    </row>
    <row r="40" spans="1:10" ht="15" customHeight="1" x14ac:dyDescent="0.15">
      <c r="B40" s="44"/>
      <c r="C40" s="43" t="s">
        <v>53</v>
      </c>
      <c r="D40" t="s">
        <v>54</v>
      </c>
      <c r="E40" s="39"/>
      <c r="F40" s="40"/>
    </row>
  </sheetData>
  <mergeCells count="30">
    <mergeCell ref="D17:E17"/>
    <mergeCell ref="D18:E18"/>
    <mergeCell ref="F19:G19"/>
    <mergeCell ref="H19:I19"/>
    <mergeCell ref="A31:J31"/>
    <mergeCell ref="A33:J36"/>
    <mergeCell ref="F20:G20"/>
    <mergeCell ref="H20:I20"/>
    <mergeCell ref="D22:H22"/>
    <mergeCell ref="D23:H23"/>
    <mergeCell ref="H21:I21"/>
    <mergeCell ref="D24:H24"/>
    <mergeCell ref="A25:I25"/>
    <mergeCell ref="A8:B8"/>
    <mergeCell ref="C8:J8"/>
    <mergeCell ref="A9:B11"/>
    <mergeCell ref="C9:C11"/>
    <mergeCell ref="D9:J9"/>
    <mergeCell ref="D10:E11"/>
    <mergeCell ref="F10:G11"/>
    <mergeCell ref="H10:I11"/>
    <mergeCell ref="J10:J11"/>
    <mergeCell ref="A7:B7"/>
    <mergeCell ref="C7:J7"/>
    <mergeCell ref="F1:G1"/>
    <mergeCell ref="H1:J1"/>
    <mergeCell ref="F2:G2"/>
    <mergeCell ref="H2:J2"/>
    <mergeCell ref="A4:J4"/>
    <mergeCell ref="A6:J6"/>
  </mergeCells>
  <phoneticPr fontId="2"/>
  <printOptions horizontalCentered="1"/>
  <pageMargins left="0.59055118110236227" right="0.59055118110236227" top="0.78740157480314965" bottom="0.78740157480314965" header="0.35433070866141736" footer="0.3543307086614173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様式21－5〔治験機器〕</vt:lpstr>
      <vt:lpstr>'様式21－5〔治験機器〕'!Print_Area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様式21-1</dc:title>
  <dc:subject>治験薬管理経費ポイント算出表</dc:subject>
  <dc:creator>(独)国立精神・神経医療研究センター</dc:creator>
  <cp:lastModifiedBy>安藤　菜甫子</cp:lastModifiedBy>
  <cp:lastPrinted>2024-03-18T02:02:14Z</cp:lastPrinted>
  <dcterms:created xsi:type="dcterms:W3CDTF">2009-08-10T05:42:16Z</dcterms:created>
  <dcterms:modified xsi:type="dcterms:W3CDTF">2024-03-18T02:02:37Z</dcterms:modified>
</cp:coreProperties>
</file>