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40182\Desktop\IRB提出\様式変更\"/>
    </mc:Choice>
  </mc:AlternateContent>
  <xr:revisionPtr revIDLastSave="0" documentId="13_ncr:1_{AE0B5672-96C9-4207-A7D7-AEB7487C602D}" xr6:coauthVersionLast="47" xr6:coauthVersionMax="47" xr10:uidLastSave="{00000000-0000-0000-0000-000000000000}"/>
  <bookViews>
    <workbookView xWindow="-19320" yWindow="-120" windowWidth="19440" windowHeight="15000" tabRatio="804" firstSheet="1" activeTab="1" xr2:uid="{00000000-000D-0000-FFFF-FFFF00000000}"/>
  </bookViews>
  <sheets>
    <sheet name="000000" sheetId="4" state="veryHidden" r:id="rId1"/>
    <sheet name="説明" sheetId="25" r:id="rId2"/>
    <sheet name="A(外部委員謝金)" sheetId="47" r:id="rId3"/>
    <sheet name="A(投与例)" sheetId="49" r:id="rId4"/>
    <sheet name="A別紙(投与例)" sheetId="54" r:id="rId5"/>
    <sheet name="A(脱落例)" sheetId="50" r:id="rId6"/>
    <sheet name="A(負担軽減費)" sheetId="51" r:id="rId7"/>
    <sheet name="A(電磁化)" sheetId="57" r:id="rId8"/>
    <sheet name="A(雛形1)" sheetId="56" r:id="rId9"/>
    <sheet name="A(雛形2)" sheetId="45" r:id="rId10"/>
    <sheet name="A(備品費)" sheetId="55" r:id="rId11"/>
  </sheets>
  <definedNames>
    <definedName name="_xlnm.Print_Area" localSheetId="2">'A(外部委員謝金)'!$A$1:$X$33</definedName>
    <definedName name="_xlnm.Print_Area" localSheetId="5">'A(脱落例)'!$A$1:$X$34</definedName>
    <definedName name="_xlnm.Print_Area" localSheetId="3">'A(投与例)'!$A$1:$X$31</definedName>
    <definedName name="_xlnm.Print_Area" localSheetId="6">'A(負担軽減費)'!$A$1:$X$32</definedName>
    <definedName name="_xlnm.Print_Area" localSheetId="4">'A別紙(投与例)'!$A$1:$G$21</definedName>
  </definedNames>
  <calcPr calcId="191029"/>
</workbook>
</file>

<file path=xl/calcChain.xml><?xml version="1.0" encoding="utf-8"?>
<calcChain xmlns="http://schemas.openxmlformats.org/spreadsheetml/2006/main">
  <c r="U21" i="57" l="1"/>
  <c r="B21" i="57"/>
  <c r="B33" i="45"/>
  <c r="B38" i="45"/>
  <c r="B34" i="45"/>
  <c r="B35" i="45" s="1"/>
  <c r="B17" i="50"/>
  <c r="B16" i="47"/>
  <c r="B22" i="50"/>
  <c r="B18" i="50"/>
  <c r="U22" i="50"/>
  <c r="U20" i="50"/>
  <c r="U19" i="50"/>
  <c r="U18" i="50"/>
  <c r="U17" i="50"/>
  <c r="U23" i="49"/>
  <c r="B23" i="49" s="1"/>
  <c r="U19" i="49"/>
  <c r="B19" i="49" s="1"/>
  <c r="U20" i="49"/>
  <c r="U21" i="49"/>
  <c r="U19" i="55"/>
  <c r="U18" i="49"/>
  <c r="B18" i="49" s="1"/>
  <c r="B24" i="56"/>
  <c r="B25" i="56" s="1"/>
  <c r="B26" i="56" s="1"/>
  <c r="B31" i="56" s="1"/>
  <c r="B28" i="45"/>
  <c r="B25" i="45"/>
  <c r="B27" i="45" s="1"/>
  <c r="B26" i="45"/>
  <c r="E9" i="54"/>
  <c r="F9" i="54" s="1"/>
  <c r="G9" i="54" s="1"/>
  <c r="E10" i="54"/>
  <c r="F10" i="54" s="1"/>
  <c r="G10" i="54" s="1"/>
  <c r="B19" i="55"/>
  <c r="E19" i="54"/>
  <c r="F19" i="54" s="1"/>
  <c r="G19" i="54" s="1"/>
  <c r="E17" i="54"/>
  <c r="F17" i="54" s="1"/>
  <c r="G17" i="54" s="1"/>
  <c r="E18" i="54"/>
  <c r="F18" i="54" s="1"/>
  <c r="U22" i="51"/>
  <c r="B22" i="51" s="1"/>
  <c r="U16" i="47"/>
  <c r="B23" i="57" l="1"/>
  <c r="B24" i="57" s="1"/>
  <c r="B32" i="56"/>
  <c r="B33" i="56" s="1"/>
  <c r="B23" i="55"/>
  <c r="B23" i="51"/>
  <c r="B25" i="50"/>
  <c r="B26" i="49"/>
  <c r="B27" i="49" s="1"/>
  <c r="G18" i="54"/>
  <c r="B24" i="47"/>
  <c r="B25" i="57" l="1"/>
  <c r="B30" i="57" s="1"/>
  <c r="B26" i="50"/>
  <c r="B27" i="50" s="1"/>
  <c r="B32" i="50" s="1"/>
  <c r="B24" i="55"/>
  <c r="B25" i="55" s="1"/>
  <c r="B30" i="55" s="1"/>
  <c r="B24" i="51"/>
  <c r="B25" i="51" s="1"/>
  <c r="B30" i="51" s="1"/>
  <c r="B28" i="49"/>
  <c r="B25" i="47"/>
  <c r="B26" i="47" s="1"/>
  <c r="B31" i="47" s="1"/>
  <c r="B32" i="57" l="1"/>
  <c r="B31" i="57"/>
  <c r="B33" i="50"/>
  <c r="B34" i="50" s="1"/>
  <c r="B31" i="55"/>
  <c r="B32" i="55" s="1"/>
  <c r="B31" i="51"/>
  <c r="B32" i="51" s="1"/>
  <c r="B32" i="47"/>
  <c r="B33"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E12" authorId="0" shapeId="0" xr:uid="{3C578FD4-C8DE-4392-9FF6-ED09ED5839AA}">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R1" authorId="0" shapeId="0" xr:uid="{D8234E70-5EAE-4DED-A281-493D66E8F2F1}">
      <text>
        <r>
          <rPr>
            <sz val="9"/>
            <color indexed="12"/>
            <rFont val="MS P ゴシック"/>
            <family val="3"/>
            <charset val="128"/>
          </rPr>
          <t>契約区分
新規：新規契約
変更：契約変更</t>
        </r>
      </text>
    </comment>
    <comment ref="E12" authorId="0" shapeId="0" xr:uid="{3F2DB617-23EB-425A-9733-C207889713EE}">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 ref="X23" authorId="0" shapeId="0" xr:uid="{00000000-0006-0000-0300-000003000000}">
      <text>
        <r>
          <rPr>
            <sz val="9"/>
            <color indexed="12"/>
            <rFont val="MS P ゴシック"/>
            <family val="3"/>
            <charset val="128"/>
          </rPr>
          <t>賃金について
ポイント：臨床試験研究経費ポイントを入力
賃金：院内CRC対応の場合3,800円
　　　SMOCRC対応の場合1,900円
（2024年6月IRB以降に新規申請された治験より適用）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F1" authorId="0" shapeId="0" xr:uid="{C127DDA4-C86B-4223-A228-0A40AA2C1CD3}">
      <text>
        <r>
          <rPr>
            <sz val="9"/>
            <color indexed="12"/>
            <rFont val="MS P ゴシック"/>
            <family val="3"/>
            <charset val="128"/>
          </rPr>
          <t>契約区分
新規：新規契約
変更：契約変更</t>
        </r>
      </text>
    </comment>
    <comment ref="G4" authorId="0" shapeId="0" xr:uid="{00000000-0006-0000-0400-000001000000}">
      <text>
        <r>
          <rPr>
            <sz val="9"/>
            <color indexed="12"/>
            <rFont val="MS P ゴシック"/>
            <family val="3"/>
            <charset val="128"/>
          </rPr>
          <t>＜契約例数を設ける場合＞と＜契約例数を設けない場合＞、どちらか一方を残して、不要なものは削除をお願いします。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R1" authorId="0" shapeId="0" xr:uid="{7178CE1F-68FB-49C7-BE33-350D63840E62}">
      <text>
        <r>
          <rPr>
            <sz val="9"/>
            <color indexed="12"/>
            <rFont val="MS P ゴシック"/>
            <family val="3"/>
            <charset val="128"/>
          </rPr>
          <t>契約区分
新規：新規契約
変更：契約変更</t>
        </r>
      </text>
    </comment>
    <comment ref="X22" authorId="0" shapeId="0" xr:uid="{F50F8196-0FB7-4FAD-BA01-AB7E00C37BED}">
      <text>
        <r>
          <rPr>
            <sz val="9"/>
            <color indexed="12"/>
            <rFont val="MS P ゴシック"/>
            <family val="3"/>
            <charset val="128"/>
          </rPr>
          <t>賃金について
ポイント：臨床試験研究経費ポイントを入力
賃金：院内CRC対応の場合3,800円
　　　SMOCRC対応の場合1,900円
（2024年6月IRB以降に新規申請された治験より適用）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R1" authorId="0" shapeId="0" xr:uid="{38E1143B-C345-4640-B796-2F2CE8592901}">
      <text>
        <r>
          <rPr>
            <sz val="9"/>
            <color indexed="12"/>
            <rFont val="MS P ゴシック"/>
            <family val="3"/>
            <charset val="128"/>
          </rPr>
          <t>契約区分
新規：新規契約
変更：契約変更</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R1" authorId="0" shapeId="0" xr:uid="{49B3C8E1-3042-4A8E-9553-AD51C1D134F9}">
      <text>
        <r>
          <rPr>
            <sz val="9"/>
            <color indexed="12"/>
            <rFont val="MS P ゴシック"/>
            <family val="3"/>
            <charset val="128"/>
          </rPr>
          <t>契約区分
新規：新規契約
変更：契約変更</t>
        </r>
      </text>
    </comment>
    <comment ref="E12" authorId="0" shapeId="0" xr:uid="{00000000-0006-0000-0800-000002000000}">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R1" authorId="0" shapeId="0" xr:uid="{8A76CDF0-FFFB-4DD3-9AC9-3BCDB3BE5B8B}">
      <text>
        <r>
          <rPr>
            <sz val="9"/>
            <color indexed="12"/>
            <rFont val="MS P ゴシック"/>
            <family val="3"/>
            <charset val="128"/>
          </rPr>
          <t>契約区分
新規：新規契約
変更：契約変更</t>
        </r>
      </text>
    </comment>
    <comment ref="E12" authorId="0" shapeId="0" xr:uid="{00000000-0006-0000-0900-000002000000}">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 ref="X17" authorId="0" shapeId="0" xr:uid="{00000000-0006-0000-0900-000003000000}">
      <text>
        <r>
          <rPr>
            <sz val="9"/>
            <color indexed="12"/>
            <rFont val="MS P ゴシック"/>
            <family val="3"/>
            <charset val="128"/>
          </rPr>
          <t>旅費について
消費税額等が二重に算定されないように交通費が発生する場合はこちらの雛形をご使用ください。</t>
        </r>
      </text>
    </comment>
  </commentList>
</comments>
</file>

<file path=xl/sharedStrings.xml><?xml version="1.0" encoding="utf-8"?>
<sst xmlns="http://schemas.openxmlformats.org/spreadsheetml/2006/main" count="645" uniqueCount="142">
  <si>
    <t>１．謝金</t>
    <rPh sb="2" eb="4">
      <t>シャキン</t>
    </rPh>
    <phoneticPr fontId="2"/>
  </si>
  <si>
    <t>円</t>
    <rPh sb="0" eb="1">
      <t>エン</t>
    </rPh>
    <phoneticPr fontId="2"/>
  </si>
  <si>
    <t>２．旅費</t>
    <rPh sb="2" eb="4">
      <t>リョヒ</t>
    </rPh>
    <phoneticPr fontId="2"/>
  </si>
  <si>
    <t>回</t>
    <rPh sb="0" eb="1">
      <t>カイ</t>
    </rPh>
    <phoneticPr fontId="2"/>
  </si>
  <si>
    <t>３．臨床試験研究経費</t>
    <rPh sb="2" eb="4">
      <t>リンショウ</t>
    </rPh>
    <rPh sb="4" eb="6">
      <t>シケン</t>
    </rPh>
    <rPh sb="6" eb="8">
      <t>ケンキュウ</t>
    </rPh>
    <rPh sb="8" eb="10">
      <t>ケイヒ</t>
    </rPh>
    <phoneticPr fontId="2"/>
  </si>
  <si>
    <t>５．備品費</t>
    <rPh sb="2" eb="4">
      <t>ビヒン</t>
    </rPh>
    <rPh sb="4" eb="5">
      <t>ヒ</t>
    </rPh>
    <phoneticPr fontId="2"/>
  </si>
  <si>
    <t>６．賃金</t>
    <rPh sb="2" eb="4">
      <t>チンギン</t>
    </rPh>
    <phoneticPr fontId="2"/>
  </si>
  <si>
    <t>７．委託料</t>
    <rPh sb="2" eb="5">
      <t>イタクリョウ</t>
    </rPh>
    <phoneticPr fontId="2"/>
  </si>
  <si>
    <t>８．被験者負担の軽減</t>
    <rPh sb="2" eb="5">
      <t>ヒケンシャ</t>
    </rPh>
    <rPh sb="5" eb="7">
      <t>フタン</t>
    </rPh>
    <rPh sb="8" eb="10">
      <t>ケイゲン</t>
    </rPh>
    <phoneticPr fontId="2"/>
  </si>
  <si>
    <t>申請</t>
    <rPh sb="0" eb="2">
      <t>シンセイ</t>
    </rPh>
    <phoneticPr fontId="2"/>
  </si>
  <si>
    <t>×</t>
    <phoneticPr fontId="2"/>
  </si>
  <si>
    <t>＝</t>
    <phoneticPr fontId="2"/>
  </si>
  <si>
    <t>研究課題名</t>
    <rPh sb="0" eb="2">
      <t>ケンキュウ</t>
    </rPh>
    <rPh sb="2" eb="4">
      <t>カダイ</t>
    </rPh>
    <rPh sb="4" eb="5">
      <t>メイ</t>
    </rPh>
    <phoneticPr fontId="2"/>
  </si>
  <si>
    <t>謝金</t>
    <rPh sb="0" eb="2">
      <t>シャキン</t>
    </rPh>
    <phoneticPr fontId="2"/>
  </si>
  <si>
    <t>旅費</t>
    <rPh sb="0" eb="2">
      <t>リョヒ</t>
    </rPh>
    <phoneticPr fontId="2"/>
  </si>
  <si>
    <t>臨床試験研究経費</t>
    <rPh sb="0" eb="2">
      <t>リンショウ</t>
    </rPh>
    <rPh sb="2" eb="4">
      <t>シケン</t>
    </rPh>
    <rPh sb="4" eb="6">
      <t>ケンキュウ</t>
    </rPh>
    <rPh sb="6" eb="8">
      <t>ケイヒ</t>
    </rPh>
    <phoneticPr fontId="2"/>
  </si>
  <si>
    <t>備品費</t>
    <rPh sb="0" eb="2">
      <t>ビヒン</t>
    </rPh>
    <rPh sb="2" eb="3">
      <t>ヒ</t>
    </rPh>
    <phoneticPr fontId="2"/>
  </si>
  <si>
    <t>当該治験・研究に必要な機械器具の購入に要する経費。</t>
    <rPh sb="0" eb="2">
      <t>トウガイ</t>
    </rPh>
    <rPh sb="2" eb="4">
      <t>チケン</t>
    </rPh>
    <rPh sb="5" eb="7">
      <t>ケンキュウ</t>
    </rPh>
    <rPh sb="8" eb="10">
      <t>ヒツヨウ</t>
    </rPh>
    <rPh sb="11" eb="13">
      <t>キカイ</t>
    </rPh>
    <rPh sb="13" eb="15">
      <t>キグ</t>
    </rPh>
    <rPh sb="16" eb="18">
      <t>コウニュウ</t>
    </rPh>
    <rPh sb="19" eb="20">
      <t>ヨウ</t>
    </rPh>
    <rPh sb="22" eb="24">
      <t>ケイヒ</t>
    </rPh>
    <phoneticPr fontId="2"/>
  </si>
  <si>
    <t>賃金</t>
    <rPh sb="0" eb="2">
      <t>チンギン</t>
    </rPh>
    <phoneticPr fontId="2"/>
  </si>
  <si>
    <t>当該治験・研究を実施するために必要な非常勤職員の雇い上げに必要な経費。</t>
    <rPh sb="0" eb="2">
      <t>トウガイ</t>
    </rPh>
    <rPh sb="2" eb="4">
      <t>チケン</t>
    </rPh>
    <rPh sb="5" eb="7">
      <t>ケンキュウ</t>
    </rPh>
    <rPh sb="8" eb="10">
      <t>ジッシ</t>
    </rPh>
    <rPh sb="15" eb="17">
      <t>ヒツヨウ</t>
    </rPh>
    <rPh sb="18" eb="21">
      <t>ヒジョウキン</t>
    </rPh>
    <rPh sb="21" eb="23">
      <t>ショクイン</t>
    </rPh>
    <rPh sb="24" eb="25">
      <t>ヤト</t>
    </rPh>
    <rPh sb="26" eb="27">
      <t>ア</t>
    </rPh>
    <rPh sb="29" eb="31">
      <t>ヒツヨウ</t>
    </rPh>
    <rPh sb="32" eb="34">
      <t>ケイヒ</t>
    </rPh>
    <phoneticPr fontId="2"/>
  </si>
  <si>
    <t>委託料</t>
    <rPh sb="0" eb="3">
      <t>イタクリョウ</t>
    </rPh>
    <phoneticPr fontId="2"/>
  </si>
  <si>
    <t>当該治験・研究に関連する治験審査委員会等の速記委託、治験関係書類の保管会社への保存委託等に要する経費。</t>
    <rPh sb="0" eb="2">
      <t>トウガイ</t>
    </rPh>
    <rPh sb="2" eb="4">
      <t>チケン</t>
    </rPh>
    <rPh sb="5" eb="7">
      <t>ケンキュウ</t>
    </rPh>
    <rPh sb="8" eb="10">
      <t>カンレン</t>
    </rPh>
    <rPh sb="12" eb="14">
      <t>チケン</t>
    </rPh>
    <rPh sb="14" eb="16">
      <t>シンサ</t>
    </rPh>
    <rPh sb="16" eb="19">
      <t>イインカイ</t>
    </rPh>
    <rPh sb="19" eb="20">
      <t>トウ</t>
    </rPh>
    <rPh sb="21" eb="23">
      <t>ソッキ</t>
    </rPh>
    <rPh sb="23" eb="25">
      <t>イタク</t>
    </rPh>
    <rPh sb="26" eb="28">
      <t>チケン</t>
    </rPh>
    <rPh sb="28" eb="30">
      <t>カンケイ</t>
    </rPh>
    <rPh sb="30" eb="32">
      <t>ショルイ</t>
    </rPh>
    <rPh sb="33" eb="35">
      <t>ホカン</t>
    </rPh>
    <rPh sb="35" eb="37">
      <t>ガイシャ</t>
    </rPh>
    <rPh sb="39" eb="41">
      <t>ホゾン</t>
    </rPh>
    <rPh sb="41" eb="44">
      <t>イタクトウ</t>
    </rPh>
    <rPh sb="45" eb="46">
      <t>ヨウ</t>
    </rPh>
    <rPh sb="48" eb="50">
      <t>ケイヒ</t>
    </rPh>
    <phoneticPr fontId="2"/>
  </si>
  <si>
    <t>被験者負担の軽減</t>
    <rPh sb="0" eb="3">
      <t>ヒケンシャ</t>
    </rPh>
    <rPh sb="3" eb="5">
      <t>フタン</t>
    </rPh>
    <rPh sb="6" eb="8">
      <t>ケイゲン</t>
    </rPh>
    <phoneticPr fontId="2"/>
  </si>
  <si>
    <t>交通費の負担等治験参加に伴う被験者（外来）の負担を軽減するための経費。</t>
    <rPh sb="0" eb="3">
      <t>コウツウヒ</t>
    </rPh>
    <rPh sb="4" eb="6">
      <t>フタン</t>
    </rPh>
    <rPh sb="6" eb="7">
      <t>トウ</t>
    </rPh>
    <rPh sb="7" eb="9">
      <t>チケン</t>
    </rPh>
    <rPh sb="9" eb="11">
      <t>サンカ</t>
    </rPh>
    <rPh sb="12" eb="13">
      <t>トモナ</t>
    </rPh>
    <rPh sb="14" eb="17">
      <t>ヒケンシャ</t>
    </rPh>
    <rPh sb="18" eb="20">
      <t>ガイライ</t>
    </rPh>
    <rPh sb="22" eb="24">
      <t>フタン</t>
    </rPh>
    <rPh sb="25" eb="27">
      <t>ケイゲン</t>
    </rPh>
    <rPh sb="32" eb="34">
      <t>ケイヒ</t>
    </rPh>
    <phoneticPr fontId="2"/>
  </si>
  <si>
    <t>管理経費</t>
    <rPh sb="0" eb="2">
      <t>カンリ</t>
    </rPh>
    <rPh sb="2" eb="4">
      <t>ケイヒ</t>
    </rPh>
    <phoneticPr fontId="2"/>
  </si>
  <si>
    <t>当該治験・研究に必要な光熱水料、消耗品費、印刷製本費、通信運搬費、治験審査委員会の事務処理に必要な経費、治験・研究の遂行の管理等に必要な経費。</t>
    <rPh sb="0" eb="2">
      <t>トウガイ</t>
    </rPh>
    <rPh sb="2" eb="4">
      <t>チケン</t>
    </rPh>
    <rPh sb="5" eb="7">
      <t>ケンキュウ</t>
    </rPh>
    <rPh sb="8" eb="10">
      <t>ヒツヨウ</t>
    </rPh>
    <rPh sb="11" eb="13">
      <t>コウネツ</t>
    </rPh>
    <rPh sb="13" eb="14">
      <t>ミズ</t>
    </rPh>
    <rPh sb="14" eb="15">
      <t>リョウ</t>
    </rPh>
    <rPh sb="16" eb="18">
      <t>ショウモウ</t>
    </rPh>
    <rPh sb="18" eb="19">
      <t>ヒン</t>
    </rPh>
    <rPh sb="19" eb="20">
      <t>ヒ</t>
    </rPh>
    <rPh sb="21" eb="23">
      <t>インサツ</t>
    </rPh>
    <rPh sb="23" eb="25">
      <t>セイホン</t>
    </rPh>
    <rPh sb="25" eb="26">
      <t>ヒ</t>
    </rPh>
    <rPh sb="27" eb="29">
      <t>ツウシン</t>
    </rPh>
    <rPh sb="29" eb="31">
      <t>ウンパン</t>
    </rPh>
    <rPh sb="31" eb="32">
      <t>ヒ</t>
    </rPh>
    <rPh sb="33" eb="40">
      <t>チケンシンサイインカイ</t>
    </rPh>
    <rPh sb="41" eb="43">
      <t>ジム</t>
    </rPh>
    <rPh sb="43" eb="45">
      <t>ショリ</t>
    </rPh>
    <rPh sb="46" eb="48">
      <t>ヒツヨウ</t>
    </rPh>
    <rPh sb="49" eb="51">
      <t>ケイヒ</t>
    </rPh>
    <rPh sb="52" eb="54">
      <t>チケン</t>
    </rPh>
    <rPh sb="55" eb="57">
      <t>ケンキュウ</t>
    </rPh>
    <rPh sb="58" eb="60">
      <t>スイコウ</t>
    </rPh>
    <rPh sb="61" eb="64">
      <t>カンリナド</t>
    </rPh>
    <rPh sb="65" eb="67">
      <t>ヒツヨウ</t>
    </rPh>
    <rPh sb="68" eb="70">
      <t>ケイヒ</t>
    </rPh>
    <phoneticPr fontId="2"/>
  </si>
  <si>
    <t>項目説明</t>
    <rPh sb="0" eb="2">
      <t>コウモク</t>
    </rPh>
    <rPh sb="2" eb="4">
      <t>セツメイ</t>
    </rPh>
    <phoneticPr fontId="2"/>
  </si>
  <si>
    <t>項目名</t>
    <rPh sb="0" eb="2">
      <t>コウモク</t>
    </rPh>
    <rPh sb="2" eb="3">
      <t>メイ</t>
    </rPh>
    <phoneticPr fontId="2"/>
  </si>
  <si>
    <t>内容</t>
    <rPh sb="0" eb="2">
      <t>ナイヨウ</t>
    </rPh>
    <phoneticPr fontId="2"/>
  </si>
  <si>
    <t>例</t>
    <rPh sb="0" eb="1">
      <t>レイ</t>
    </rPh>
    <phoneticPr fontId="2"/>
  </si>
  <si>
    <t>ポイント</t>
    <phoneticPr fontId="2"/>
  </si>
  <si>
    <t>～</t>
    <phoneticPr fontId="2"/>
  </si>
  <si>
    <t>１０．管理費</t>
    <rPh sb="3" eb="6">
      <t>カンリヒ</t>
    </rPh>
    <phoneticPr fontId="2"/>
  </si>
  <si>
    <t>９．事務費</t>
    <rPh sb="2" eb="5">
      <t>ジムヒ</t>
    </rPh>
    <phoneticPr fontId="2"/>
  </si>
  <si>
    <t>（治験薬）治験薬の保存、管理に関する経費
（臨床検査）臨床検査の資材保存、発送、管理に関する経費
（放射線）放射線検査の管理に関する経費</t>
    <rPh sb="1" eb="3">
      <t>チケン</t>
    </rPh>
    <rPh sb="3" eb="4">
      <t>グスリ</t>
    </rPh>
    <rPh sb="5" eb="7">
      <t>チケン</t>
    </rPh>
    <rPh sb="7" eb="8">
      <t>グスリ</t>
    </rPh>
    <rPh sb="9" eb="11">
      <t>ホゾン</t>
    </rPh>
    <rPh sb="12" eb="14">
      <t>カンリ</t>
    </rPh>
    <rPh sb="15" eb="16">
      <t>カン</t>
    </rPh>
    <rPh sb="18" eb="20">
      <t>ケイヒ</t>
    </rPh>
    <rPh sb="22" eb="24">
      <t>リンショウ</t>
    </rPh>
    <rPh sb="24" eb="26">
      <t>ケンサ</t>
    </rPh>
    <rPh sb="27" eb="29">
      <t>リンショウ</t>
    </rPh>
    <rPh sb="29" eb="31">
      <t>ケンサ</t>
    </rPh>
    <rPh sb="32" eb="34">
      <t>シザイ</t>
    </rPh>
    <rPh sb="34" eb="36">
      <t>ホゾン</t>
    </rPh>
    <rPh sb="37" eb="39">
      <t>ハッソウ</t>
    </rPh>
    <rPh sb="40" eb="42">
      <t>カンリ</t>
    </rPh>
    <rPh sb="43" eb="44">
      <t>カン</t>
    </rPh>
    <rPh sb="46" eb="48">
      <t>ケイヒ</t>
    </rPh>
    <rPh sb="50" eb="53">
      <t>ホウシャセン</t>
    </rPh>
    <rPh sb="54" eb="57">
      <t>ホウシャセン</t>
    </rPh>
    <rPh sb="57" eb="59">
      <t>ケンサ</t>
    </rPh>
    <rPh sb="60" eb="62">
      <t>カンリ</t>
    </rPh>
    <rPh sb="63" eb="64">
      <t>カン</t>
    </rPh>
    <rPh sb="66" eb="68">
      <t>ケイヒ</t>
    </rPh>
    <phoneticPr fontId="2"/>
  </si>
  <si>
    <t>事務費</t>
    <rPh sb="0" eb="3">
      <t>ジムヒ</t>
    </rPh>
    <phoneticPr fontId="2"/>
  </si>
  <si>
    <t>管理費</t>
    <rPh sb="0" eb="3">
      <t>カンリヒ</t>
    </rPh>
    <phoneticPr fontId="2"/>
  </si>
  <si>
    <t>技術料、機械損料、建物使用料等としての経費。</t>
    <rPh sb="0" eb="3">
      <t>ギジュツリョウ</t>
    </rPh>
    <rPh sb="4" eb="6">
      <t>キカイ</t>
    </rPh>
    <rPh sb="6" eb="8">
      <t>ソンリョウ</t>
    </rPh>
    <rPh sb="9" eb="11">
      <t>タテモノ</t>
    </rPh>
    <rPh sb="11" eb="13">
      <t>シヨウ</t>
    </rPh>
    <rPh sb="13" eb="15">
      <t>リョウトウ</t>
    </rPh>
    <rPh sb="19" eb="21">
      <t>ケイヒ</t>
    </rPh>
    <phoneticPr fontId="2"/>
  </si>
  <si>
    <t>以下の項目を記載して下さい。</t>
    <rPh sb="0" eb="2">
      <t>イカ</t>
    </rPh>
    <rPh sb="3" eb="5">
      <t>コウモク</t>
    </rPh>
    <rPh sb="6" eb="8">
      <t>キサイ</t>
    </rPh>
    <rPh sb="10" eb="11">
      <t>クダ</t>
    </rPh>
    <phoneticPr fontId="2"/>
  </si>
  <si>
    <t>謝金（研究補助者）、検査・画像診断料、臨床試験研究経費、管理経費、賃金</t>
    <rPh sb="0" eb="2">
      <t>シャキン</t>
    </rPh>
    <rPh sb="3" eb="5">
      <t>ケンキュウ</t>
    </rPh>
    <rPh sb="5" eb="7">
      <t>ホジョ</t>
    </rPh>
    <rPh sb="7" eb="8">
      <t>シャ</t>
    </rPh>
    <rPh sb="10" eb="12">
      <t>ケンサ</t>
    </rPh>
    <rPh sb="13" eb="15">
      <t>ガゾウ</t>
    </rPh>
    <rPh sb="15" eb="18">
      <t>シンダンリョウ</t>
    </rPh>
    <rPh sb="19" eb="21">
      <t>リンショウ</t>
    </rPh>
    <rPh sb="21" eb="23">
      <t>シケン</t>
    </rPh>
    <rPh sb="23" eb="25">
      <t>ケンキュウ</t>
    </rPh>
    <rPh sb="25" eb="27">
      <t>ケイヒ</t>
    </rPh>
    <rPh sb="28" eb="30">
      <t>カンリ</t>
    </rPh>
    <rPh sb="30" eb="32">
      <t>ケイヒ</t>
    </rPh>
    <rPh sb="33" eb="35">
      <t>チンギン</t>
    </rPh>
    <phoneticPr fontId="2"/>
  </si>
  <si>
    <t>謝金（研究補助者）、検査・画像診断料、臨床試験研究経費、管理経費、賃金</t>
    <phoneticPr fontId="2"/>
  </si>
  <si>
    <t>当該治験・研究の遂行に必要な旅費（依頼者主催の研究会等が対象）。
算定基準：センター内の旅費規程等による。</t>
    <rPh sb="0" eb="2">
      <t>トウガイ</t>
    </rPh>
    <rPh sb="2" eb="4">
      <t>チケン</t>
    </rPh>
    <rPh sb="5" eb="7">
      <t>ケンキュウ</t>
    </rPh>
    <rPh sb="8" eb="10">
      <t>スイコウ</t>
    </rPh>
    <rPh sb="11" eb="13">
      <t>ヒツヨウ</t>
    </rPh>
    <rPh sb="14" eb="16">
      <t>リョヒ</t>
    </rPh>
    <rPh sb="17" eb="20">
      <t>イライシャ</t>
    </rPh>
    <rPh sb="18" eb="20">
      <t>シュサイ</t>
    </rPh>
    <rPh sb="21" eb="24">
      <t>ケンキュウカイ</t>
    </rPh>
    <rPh sb="24" eb="25">
      <t>トウ</t>
    </rPh>
    <rPh sb="26" eb="28">
      <t>タイショウ</t>
    </rPh>
    <rPh sb="44" eb="48">
      <t>リョヒキテイ</t>
    </rPh>
    <phoneticPr fontId="2"/>
  </si>
  <si>
    <t>整理番号</t>
    <rPh sb="0" eb="4">
      <t>セイリバンゴウ</t>
    </rPh>
    <phoneticPr fontId="2"/>
  </si>
  <si>
    <t>様式19-A</t>
    <rPh sb="0" eb="2">
      <t>ヨウシキ</t>
    </rPh>
    <phoneticPr fontId="2"/>
  </si>
  <si>
    <t>区分</t>
    <rPh sb="0" eb="2">
      <t>クブン</t>
    </rPh>
    <phoneticPr fontId="2"/>
  </si>
  <si>
    <t>受 託 研 究 費  積 算 内 訳</t>
    <phoneticPr fontId="2"/>
  </si>
  <si>
    <t>依頼者名</t>
  </si>
  <si>
    <t>責任医師名</t>
    <rPh sb="0" eb="5">
      <t>セキニンイシメイ</t>
    </rPh>
    <phoneticPr fontId="2"/>
  </si>
  <si>
    <t>契約区分</t>
    <rPh sb="0" eb="4">
      <t>ケイヤククブン</t>
    </rPh>
    <phoneticPr fontId="2"/>
  </si>
  <si>
    <t>項目</t>
    <rPh sb="0" eb="2">
      <t>コウモク</t>
    </rPh>
    <phoneticPr fontId="2"/>
  </si>
  <si>
    <t>○○年○月○日</t>
    <rPh sb="2" eb="3">
      <t>ネン</t>
    </rPh>
    <rPh sb="4" eb="5">
      <t>ガツ</t>
    </rPh>
    <rPh sb="6" eb="7">
      <t>ニチ</t>
    </rPh>
    <phoneticPr fontId="2"/>
  </si>
  <si>
    <t>新規</t>
  </si>
  <si>
    <t>負担軽減費</t>
  </si>
  <si>
    <t>積算内訳</t>
    <rPh sb="0" eb="4">
      <t>セキサンウチワケ</t>
    </rPh>
    <phoneticPr fontId="2"/>
  </si>
  <si>
    <t>金額</t>
    <rPh sb="0" eb="2">
      <t>キンガク</t>
    </rPh>
    <phoneticPr fontId="2"/>
  </si>
  <si>
    <t>上記経費１～８の１０％</t>
    <rPh sb="0" eb="2">
      <t>ジョウキ</t>
    </rPh>
    <rPh sb="2" eb="4">
      <t>ケイヒ</t>
    </rPh>
    <phoneticPr fontId="2"/>
  </si>
  <si>
    <t>上記経費１～９の３０％</t>
    <rPh sb="0" eb="2">
      <t>ジョウキ</t>
    </rPh>
    <rPh sb="2" eb="4">
      <t>ケイヒ</t>
    </rPh>
    <phoneticPr fontId="2"/>
  </si>
  <si>
    <t>小計</t>
    <rPh sb="0" eb="2">
      <t>ショウケイ</t>
    </rPh>
    <phoneticPr fontId="2"/>
  </si>
  <si>
    <t>小計（税抜）</t>
    <rPh sb="0" eb="2">
      <t>ショウケイ</t>
    </rPh>
    <rPh sb="3" eb="5">
      <t>ゼイヌキ</t>
    </rPh>
    <phoneticPr fontId="2"/>
  </si>
  <si>
    <t>消費税額等</t>
    <rPh sb="0" eb="5">
      <t>ショウヒゼイガクトウ</t>
    </rPh>
    <phoneticPr fontId="2"/>
  </si>
  <si>
    <t>合計（税込）</t>
    <rPh sb="0" eb="2">
      <t>ゴウケイ</t>
    </rPh>
    <rPh sb="3" eb="5">
      <t>ゼイコミ</t>
    </rPh>
    <phoneticPr fontId="2"/>
  </si>
  <si>
    <t>４．管理経費</t>
    <rPh sb="2" eb="4">
      <t>カンリ</t>
    </rPh>
    <rPh sb="4" eb="6">
      <t>ケイヒ</t>
    </rPh>
    <phoneticPr fontId="2"/>
  </si>
  <si>
    <t>○○年○月○日</t>
    <phoneticPr fontId="2"/>
  </si>
  <si>
    <t>算定内容</t>
    <rPh sb="0" eb="4">
      <t>サンテイナイヨウ</t>
    </rPh>
    <phoneticPr fontId="2"/>
  </si>
  <si>
    <t>契約症例数</t>
    <rPh sb="0" eb="5">
      <t>ケイヤクショウレイスウ</t>
    </rPh>
    <phoneticPr fontId="2"/>
  </si>
  <si>
    <t>作成日</t>
    <phoneticPr fontId="2"/>
  </si>
  <si>
    <t>全納分</t>
  </si>
  <si>
    <t>分納分</t>
  </si>
  <si>
    <t>（治験薬）</t>
    <rPh sb="1" eb="3">
      <t>チケン</t>
    </rPh>
    <rPh sb="3" eb="4">
      <t>ヤク</t>
    </rPh>
    <phoneticPr fontId="2"/>
  </si>
  <si>
    <t>（臨床試験審査委員会外部委員）</t>
    <rPh sb="1" eb="10">
      <t>リンショウシケンシンサイインカイ</t>
    </rPh>
    <rPh sb="10" eb="14">
      <t>ガイブイイン</t>
    </rPh>
    <phoneticPr fontId="2"/>
  </si>
  <si>
    <t>（臨床検査）</t>
    <rPh sb="1" eb="5">
      <t>リンショウケンサ</t>
    </rPh>
    <phoneticPr fontId="2"/>
  </si>
  <si>
    <t>（放射線）</t>
    <rPh sb="1" eb="4">
      <t>ホウシャセン</t>
    </rPh>
    <phoneticPr fontId="2"/>
  </si>
  <si>
    <t>臨床試験審査委員会外部委員謝金</t>
    <phoneticPr fontId="2"/>
  </si>
  <si>
    <t>1回につき</t>
    <rPh sb="1" eb="2">
      <t>カイ</t>
    </rPh>
    <phoneticPr fontId="2"/>
  </si>
  <si>
    <t>謝金（外部委員）</t>
    <rPh sb="0" eb="2">
      <t>シャキン</t>
    </rPh>
    <rPh sb="3" eb="5">
      <t>ガイブ</t>
    </rPh>
    <rPh sb="5" eb="7">
      <t>イイン</t>
    </rPh>
    <phoneticPr fontId="2"/>
  </si>
  <si>
    <t>A（外部委員謝金）</t>
    <rPh sb="2" eb="6">
      <t>ガイブイイン</t>
    </rPh>
    <rPh sb="6" eb="8">
      <t>シャキン</t>
    </rPh>
    <phoneticPr fontId="2"/>
  </si>
  <si>
    <t>全納分（一括納入）</t>
    <rPh sb="0" eb="3">
      <t>ゼンノウブン</t>
    </rPh>
    <rPh sb="4" eb="8">
      <t>イッカツノウニュウ</t>
    </rPh>
    <phoneticPr fontId="2"/>
  </si>
  <si>
    <t>分納分（分割納入）</t>
    <rPh sb="0" eb="2">
      <t>ブンノウ</t>
    </rPh>
    <rPh sb="2" eb="3">
      <t>フン</t>
    </rPh>
    <rPh sb="4" eb="6">
      <t>ブンカツ</t>
    </rPh>
    <rPh sb="6" eb="8">
      <t>ノウニュウ</t>
    </rPh>
    <phoneticPr fontId="2"/>
  </si>
  <si>
    <t>A（負担軽減費）</t>
    <rPh sb="2" eb="7">
      <t>フタンケイゲンヒ</t>
    </rPh>
    <phoneticPr fontId="2"/>
  </si>
  <si>
    <t>A（投与例）</t>
    <rPh sb="2" eb="5">
      <t>トウヨレイ</t>
    </rPh>
    <phoneticPr fontId="2"/>
  </si>
  <si>
    <t>A（脱落例）</t>
    <rPh sb="2" eb="5">
      <t>ダツラクレイ</t>
    </rPh>
    <phoneticPr fontId="2"/>
  </si>
  <si>
    <t>分割方法については別紙参照。</t>
    <rPh sb="0" eb="4">
      <t>ブンカツホウホウ</t>
    </rPh>
    <rPh sb="9" eb="13">
      <t>ベッシサンショウ</t>
    </rPh>
    <phoneticPr fontId="2"/>
  </si>
  <si>
    <t>中止・脱落症例費</t>
    <phoneticPr fontId="2"/>
  </si>
  <si>
    <t>中止・脱落症例費</t>
    <rPh sb="0" eb="2">
      <t>チュウシ</t>
    </rPh>
    <rPh sb="3" eb="5">
      <t>ダツラク</t>
    </rPh>
    <rPh sb="5" eb="7">
      <t>ショウレイ</t>
    </rPh>
    <rPh sb="7" eb="8">
      <t>ヒ</t>
    </rPh>
    <phoneticPr fontId="2"/>
  </si>
  <si>
    <t>被験者負担軽減費</t>
    <rPh sb="0" eb="3">
      <t>ヒケンシャ</t>
    </rPh>
    <rPh sb="3" eb="5">
      <t>フタン</t>
    </rPh>
    <rPh sb="5" eb="7">
      <t>ケイゲン</t>
    </rPh>
    <rPh sb="7" eb="8">
      <t>ヒ</t>
    </rPh>
    <phoneticPr fontId="2"/>
  </si>
  <si>
    <t>その他の費用</t>
    <rPh sb="2" eb="3">
      <t>タ</t>
    </rPh>
    <rPh sb="4" eb="6">
      <t>ヒヨウ</t>
    </rPh>
    <phoneticPr fontId="2"/>
  </si>
  <si>
    <t>新規</t>
    <phoneticPr fontId="2"/>
  </si>
  <si>
    <t>＜契約例数を設ける場合＞</t>
    <rPh sb="1" eb="5">
      <t>ケイヤクレイスウ</t>
    </rPh>
    <rPh sb="6" eb="7">
      <t>モウ</t>
    </rPh>
    <rPh sb="9" eb="11">
      <t>バアイ</t>
    </rPh>
    <phoneticPr fontId="2"/>
  </si>
  <si>
    <t>算出基準</t>
    <rPh sb="0" eb="2">
      <t>サンシュツ</t>
    </rPh>
    <rPh sb="2" eb="4">
      <t>キジュン</t>
    </rPh>
    <phoneticPr fontId="2"/>
  </si>
  <si>
    <t>70%に相当する額</t>
    <phoneticPr fontId="2"/>
  </si>
  <si>
    <t>合計
（税込）</t>
    <rPh sb="0" eb="2">
      <t>ゴウケイ</t>
    </rPh>
    <rPh sb="4" eb="6">
      <t>ゼイコミ</t>
    </rPh>
    <phoneticPr fontId="2"/>
  </si>
  <si>
    <t>＜契約例数を設けない場合＞</t>
    <rPh sb="1" eb="5">
      <t>ケイヤクレイスウ</t>
    </rPh>
    <rPh sb="6" eb="7">
      <t>モウ</t>
    </rPh>
    <rPh sb="10" eb="12">
      <t>バアイ</t>
    </rPh>
    <phoneticPr fontId="2"/>
  </si>
  <si>
    <t>治験薬
初回投与時</t>
    <phoneticPr fontId="2"/>
  </si>
  <si>
    <t>30%に相当する額</t>
    <rPh sb="4" eb="6">
      <t>ソウトウ</t>
    </rPh>
    <rPh sb="8" eb="9">
      <t>ガク</t>
    </rPh>
    <phoneticPr fontId="2"/>
  </si>
  <si>
    <t>上記費用は、別途定める場合を除き、消費税額及び地方消費税額（以下「消費税額等」）を含まない。</t>
    <rPh sb="0" eb="2">
      <t>ジョウキ</t>
    </rPh>
    <rPh sb="2" eb="4">
      <t>ヒヨウ</t>
    </rPh>
    <rPh sb="6" eb="8">
      <t>ベット</t>
    </rPh>
    <rPh sb="8" eb="9">
      <t>サダ</t>
    </rPh>
    <rPh sb="11" eb="13">
      <t>バアイ</t>
    </rPh>
    <rPh sb="14" eb="15">
      <t>ノゾ</t>
    </rPh>
    <rPh sb="21" eb="22">
      <t>オヨ</t>
    </rPh>
    <rPh sb="23" eb="29">
      <t>チホウショウヒゼイガク</t>
    </rPh>
    <rPh sb="30" eb="32">
      <t>イカ</t>
    </rPh>
    <rPh sb="33" eb="36">
      <t>ショウヒゼイ</t>
    </rPh>
    <rPh sb="36" eb="37">
      <t>ガク</t>
    </rPh>
    <rPh sb="37" eb="38">
      <t>トウ</t>
    </rPh>
    <rPh sb="41" eb="42">
      <t>フク</t>
    </rPh>
    <phoneticPr fontId="2"/>
  </si>
  <si>
    <t>100%に相当する額</t>
    <phoneticPr fontId="2"/>
  </si>
  <si>
    <t>（目標症例数：○例）</t>
    <rPh sb="1" eb="3">
      <t>モクヒョウ</t>
    </rPh>
    <rPh sb="3" eb="5">
      <t>ショウレイ</t>
    </rPh>
    <rPh sb="5" eb="6">
      <t>スウ</t>
    </rPh>
    <rPh sb="8" eb="9">
      <t>レイ</t>
    </rPh>
    <phoneticPr fontId="2"/>
  </si>
  <si>
    <t>医薬品の臨床試験に係る経費算出基準</t>
    <rPh sb="0" eb="3">
      <t>イヤクヒン</t>
    </rPh>
    <rPh sb="4" eb="8">
      <t>リンショウシケン</t>
    </rPh>
    <rPh sb="9" eb="10">
      <t>カカ</t>
    </rPh>
    <rPh sb="11" eb="13">
      <t>ケイヒ</t>
    </rPh>
    <rPh sb="13" eb="17">
      <t>サンシュツキジュン</t>
    </rPh>
    <phoneticPr fontId="2"/>
  </si>
  <si>
    <t>小計
（税抜）</t>
    <rPh sb="0" eb="2">
      <t>ショウケイ</t>
    </rPh>
    <phoneticPr fontId="2"/>
  </si>
  <si>
    <t>各被験者　治験薬初回投与時</t>
    <rPh sb="0" eb="4">
      <t>カクヒケンシャ</t>
    </rPh>
    <rPh sb="5" eb="13">
      <t>チケンヤクショカイトウヨジ</t>
    </rPh>
    <phoneticPr fontId="2"/>
  </si>
  <si>
    <t>1症例目</t>
    <rPh sb="1" eb="4">
      <t>ショウレイメ</t>
    </rPh>
    <phoneticPr fontId="2"/>
  </si>
  <si>
    <t>2症例目以降</t>
    <rPh sb="1" eb="3">
      <t>ショウレイ</t>
    </rPh>
    <rPh sb="3" eb="4">
      <t>メ</t>
    </rPh>
    <rPh sb="4" eb="6">
      <t>イコウ</t>
    </rPh>
    <phoneticPr fontId="2"/>
  </si>
  <si>
    <t>1症例につき（税抜）</t>
    <rPh sb="1" eb="3">
      <t>ショウレイ</t>
    </rPh>
    <rPh sb="7" eb="9">
      <t>ゼイヌキ</t>
    </rPh>
    <phoneticPr fontId="2"/>
  </si>
  <si>
    <t>30%に相当する額×契約症例数</t>
    <rPh sb="4" eb="6">
      <t>ソウトウ</t>
    </rPh>
    <rPh sb="8" eb="9">
      <t>ガク</t>
    </rPh>
    <rPh sb="10" eb="12">
      <t>ケイヤク</t>
    </rPh>
    <rPh sb="12" eb="14">
      <t>ショウレイ</t>
    </rPh>
    <rPh sb="14" eb="15">
      <t>スウ</t>
    </rPh>
    <phoneticPr fontId="2"/>
  </si>
  <si>
    <t>契約症例数</t>
    <rPh sb="0" eb="2">
      <t>ケイヤク</t>
    </rPh>
    <rPh sb="2" eb="4">
      <t>ショウレイ</t>
    </rPh>
    <rPh sb="4" eb="5">
      <t>スウ</t>
    </rPh>
    <phoneticPr fontId="2"/>
  </si>
  <si>
    <t>備品費</t>
    <rPh sb="0" eb="3">
      <t>ビヒンヒ</t>
    </rPh>
    <phoneticPr fontId="2"/>
  </si>
  <si>
    <t>（品物名）</t>
    <rPh sb="1" eb="4">
      <t>シナモノメイ</t>
    </rPh>
    <phoneticPr fontId="2"/>
  </si>
  <si>
    <t>上記費用は、別途定める場合を除き、消費税額及び地方消費税額（以下「消費税額等」）を含まない。依頼者は上記費用に消費税額等を加えた金額を請求書に基づき支払うものとする。税法の改正により消費税額等の税率が変動した場合には、改正以降における消費税額等は変動後の税率により計算した額とする。</t>
    <rPh sb="0" eb="2">
      <t>ジョウキ</t>
    </rPh>
    <rPh sb="2" eb="4">
      <t>ヒヨウ</t>
    </rPh>
    <rPh sb="6" eb="8">
      <t>ベット</t>
    </rPh>
    <rPh sb="8" eb="9">
      <t>サダ</t>
    </rPh>
    <rPh sb="11" eb="13">
      <t>バアイ</t>
    </rPh>
    <rPh sb="14" eb="15">
      <t>ノゾ</t>
    </rPh>
    <rPh sb="21" eb="22">
      <t>オヨ</t>
    </rPh>
    <rPh sb="23" eb="29">
      <t>チホウショウヒゼイガク</t>
    </rPh>
    <rPh sb="30" eb="32">
      <t>イカ</t>
    </rPh>
    <rPh sb="33" eb="36">
      <t>ショウヒゼイ</t>
    </rPh>
    <rPh sb="36" eb="37">
      <t>ガク</t>
    </rPh>
    <rPh sb="37" eb="38">
      <t>トウ</t>
    </rPh>
    <rPh sb="41" eb="42">
      <t>フク</t>
    </rPh>
    <rPh sb="46" eb="49">
      <t>イライシャ</t>
    </rPh>
    <rPh sb="50" eb="54">
      <t>ジョウキヒヨウ</t>
    </rPh>
    <rPh sb="55" eb="60">
      <t>ショウヒゼイガクトウ</t>
    </rPh>
    <rPh sb="61" eb="62">
      <t>クワ</t>
    </rPh>
    <rPh sb="64" eb="66">
      <t>キンガク</t>
    </rPh>
    <rPh sb="67" eb="70">
      <t>セイキュウショ</t>
    </rPh>
    <rPh sb="71" eb="72">
      <t>モト</t>
    </rPh>
    <rPh sb="74" eb="76">
      <t>シハラ</t>
    </rPh>
    <phoneticPr fontId="2"/>
  </si>
  <si>
    <t>上記費用は、別途定める場合を除き、消費税額及び地方消費税額（以下「消費税額等」）を含まない。依頼者は上記費用に消費税額等を加えた金額を請求書に基づき支払うものとする。税法の改正により消費税額等の税率が変動した場合には、改正以降における消費税額等は変動後の税率により計算した額とする。</t>
    <phoneticPr fontId="2"/>
  </si>
  <si>
    <t>式</t>
    <rPh sb="0" eb="1">
      <t>シキ</t>
    </rPh>
    <phoneticPr fontId="2"/>
  </si>
  <si>
    <t>※積算内訳書は5区分がございます。</t>
    <rPh sb="1" eb="3">
      <t>セキサン</t>
    </rPh>
    <rPh sb="3" eb="5">
      <t>ウチワケ</t>
    </rPh>
    <rPh sb="5" eb="6">
      <t>ショ</t>
    </rPh>
    <rPh sb="8" eb="10">
      <t>クブン</t>
    </rPh>
    <phoneticPr fontId="2"/>
  </si>
  <si>
    <t>使用するシート名</t>
    <rPh sb="0" eb="2">
      <t>シヨウ</t>
    </rPh>
    <rPh sb="7" eb="8">
      <t>メイ</t>
    </rPh>
    <phoneticPr fontId="2"/>
  </si>
  <si>
    <t>旅費、備品費、その他</t>
    <rPh sb="0" eb="2">
      <t>リョヒ</t>
    </rPh>
    <rPh sb="3" eb="6">
      <t>ビヒンヒ</t>
    </rPh>
    <rPh sb="9" eb="10">
      <t>タ</t>
    </rPh>
    <phoneticPr fontId="2"/>
  </si>
  <si>
    <t>その他</t>
  </si>
  <si>
    <t>＜参考金額＞税率10％の場合</t>
    <rPh sb="1" eb="3">
      <t>サンコウ</t>
    </rPh>
    <rPh sb="3" eb="5">
      <t>キンガク</t>
    </rPh>
    <rPh sb="6" eb="8">
      <t>ゼイリツ</t>
    </rPh>
    <rPh sb="12" eb="14">
      <t>バアイ</t>
    </rPh>
    <phoneticPr fontId="2"/>
  </si>
  <si>
    <t>参考金額</t>
    <rPh sb="0" eb="2">
      <t>サンコウ</t>
    </rPh>
    <rPh sb="2" eb="4">
      <t>キンガク</t>
    </rPh>
    <phoneticPr fontId="2"/>
  </si>
  <si>
    <t>消費税額等
（税率10%）</t>
    <rPh sb="0" eb="3">
      <t>ショウヒゼイ</t>
    </rPh>
    <rPh sb="3" eb="4">
      <t>ガク</t>
    </rPh>
    <rPh sb="4" eb="5">
      <t>トウ</t>
    </rPh>
    <rPh sb="7" eb="9">
      <t>ゼイリツ</t>
    </rPh>
    <phoneticPr fontId="2"/>
  </si>
  <si>
    <t>２-１．旅費（交通費・内税）</t>
    <rPh sb="4" eb="6">
      <t>リョヒ</t>
    </rPh>
    <rPh sb="7" eb="10">
      <t>コウツウヒ</t>
    </rPh>
    <rPh sb="11" eb="13">
      <t>ウチゼイ</t>
    </rPh>
    <phoneticPr fontId="2"/>
  </si>
  <si>
    <t>２-２．旅費（その他・税抜）</t>
    <rPh sb="4" eb="6">
      <t>リョヒ</t>
    </rPh>
    <rPh sb="9" eb="10">
      <t>タ</t>
    </rPh>
    <rPh sb="11" eb="13">
      <t>ゼイヌキ</t>
    </rPh>
    <phoneticPr fontId="2"/>
  </si>
  <si>
    <t>上記経費１、２-２、３～９
小計（税抜）</t>
    <rPh sb="0" eb="2">
      <t>ジョウキ</t>
    </rPh>
    <rPh sb="2" eb="4">
      <t>ケイヒ</t>
    </rPh>
    <rPh sb="14" eb="16">
      <t>ショウケイ</t>
    </rPh>
    <rPh sb="17" eb="19">
      <t>ゼイヌキ</t>
    </rPh>
    <phoneticPr fontId="2"/>
  </si>
  <si>
    <t>＜参考金額＞上記経費１、２-２、３～９　税率10％の場合</t>
    <rPh sb="1" eb="3">
      <t>サンコウ</t>
    </rPh>
    <rPh sb="3" eb="5">
      <t>キンガク</t>
    </rPh>
    <rPh sb="20" eb="22">
      <t>ゼイリツ</t>
    </rPh>
    <rPh sb="26" eb="28">
      <t>バアイ</t>
    </rPh>
    <phoneticPr fontId="2"/>
  </si>
  <si>
    <t>上記経費２-１
小計（内税）</t>
    <rPh sb="8" eb="10">
      <t>ショウケイ</t>
    </rPh>
    <rPh sb="11" eb="13">
      <t>ウチゼイ</t>
    </rPh>
    <phoneticPr fontId="2"/>
  </si>
  <si>
    <t>A（雛形）、A（備品費）</t>
    <phoneticPr fontId="2"/>
  </si>
  <si>
    <t>○○</t>
    <phoneticPr fontId="2"/>
  </si>
  <si>
    <t>契約区分</t>
    <phoneticPr fontId="2"/>
  </si>
  <si>
    <t>作成日</t>
    <rPh sb="0" eb="3">
      <t>サクセイビ</t>
    </rPh>
    <phoneticPr fontId="2"/>
  </si>
  <si>
    <t>治-</t>
    <phoneticPr fontId="2"/>
  </si>
  <si>
    <t>■治験</t>
    <phoneticPr fontId="2"/>
  </si>
  <si>
    <t>投与例1症例につき</t>
    <rPh sb="4" eb="6">
      <t>ショウレイ</t>
    </rPh>
    <phoneticPr fontId="2"/>
  </si>
  <si>
    <t>○○期脱落例1症例につき</t>
    <rPh sb="2" eb="3">
      <t>キ</t>
    </rPh>
    <rPh sb="3" eb="6">
      <t>ダツラクレイ</t>
    </rPh>
    <rPh sb="7" eb="9">
      <t>ショウレイ</t>
    </rPh>
    <phoneticPr fontId="2"/>
  </si>
  <si>
    <t>様式19-A　別紙</t>
    <rPh sb="0" eb="2">
      <t>ヨウシキ</t>
    </rPh>
    <rPh sb="7" eb="9">
      <t>ベッシ</t>
    </rPh>
    <phoneticPr fontId="2"/>
  </si>
  <si>
    <t>＜参考金額＞上記経費２-１　税率10％の場合</t>
    <rPh sb="1" eb="3">
      <t>サンコウ</t>
    </rPh>
    <rPh sb="3" eb="5">
      <t>キンガク</t>
    </rPh>
    <rPh sb="14" eb="16">
      <t>ゼイリツ</t>
    </rPh>
    <rPh sb="20" eb="22">
      <t>バアイ</t>
    </rPh>
    <phoneticPr fontId="2"/>
  </si>
  <si>
    <t>合計（税込）</t>
    <phoneticPr fontId="2"/>
  </si>
  <si>
    <t>初期費用　契約締結時</t>
    <rPh sb="5" eb="10">
      <t>ケイヤクテイケツジ</t>
    </rPh>
    <phoneticPr fontId="2"/>
  </si>
  <si>
    <t>当該治験・研究の遂行に必要な協力者（専門的・技術的知識の提供者、外部の治験審査委員等）に対して支払う経費。
算定基準：センター内の謝金支給基準等による。</t>
    <rPh sb="0" eb="2">
      <t>トウガイ</t>
    </rPh>
    <rPh sb="2" eb="4">
      <t>チケン</t>
    </rPh>
    <rPh sb="5" eb="7">
      <t>ケンキュウ</t>
    </rPh>
    <rPh sb="8" eb="10">
      <t>スイコウ</t>
    </rPh>
    <rPh sb="11" eb="13">
      <t>ヒツヨウ</t>
    </rPh>
    <rPh sb="14" eb="17">
      <t>キョウリョクシャ</t>
    </rPh>
    <rPh sb="18" eb="21">
      <t>センモンテキ</t>
    </rPh>
    <rPh sb="22" eb="25">
      <t>ギジュツテキ</t>
    </rPh>
    <rPh sb="25" eb="27">
      <t>チシキ</t>
    </rPh>
    <rPh sb="28" eb="31">
      <t>テイキョウシャ</t>
    </rPh>
    <rPh sb="32" eb="34">
      <t>ガイブ</t>
    </rPh>
    <rPh sb="35" eb="37">
      <t>チケン</t>
    </rPh>
    <rPh sb="37" eb="39">
      <t>シンサ</t>
    </rPh>
    <rPh sb="39" eb="41">
      <t>イイン</t>
    </rPh>
    <rPh sb="41" eb="42">
      <t>トウ</t>
    </rPh>
    <rPh sb="44" eb="45">
      <t>タイ</t>
    </rPh>
    <rPh sb="47" eb="49">
      <t>シハラ</t>
    </rPh>
    <rPh sb="50" eb="52">
      <t>ケイヒ</t>
    </rPh>
    <rPh sb="54" eb="56">
      <t>サンテイ</t>
    </rPh>
    <rPh sb="56" eb="58">
      <t>キジュン</t>
    </rPh>
    <rPh sb="63" eb="64">
      <t>ナイ</t>
    </rPh>
    <rPh sb="65" eb="67">
      <t>シャキン</t>
    </rPh>
    <rPh sb="67" eb="69">
      <t>シキュウ</t>
    </rPh>
    <rPh sb="69" eb="71">
      <t>キジュン</t>
    </rPh>
    <rPh sb="71" eb="72">
      <t>トウ</t>
    </rPh>
    <phoneticPr fontId="2"/>
  </si>
  <si>
    <t>当該治験・研究に関連して必要となる研究経費（類例薬品の対象疾病の研究、多施設間の研究協議、補充的な非臨床的研究、講演や文書等作成等）。</t>
    <rPh sb="0" eb="2">
      <t>トウガイ</t>
    </rPh>
    <rPh sb="2" eb="4">
      <t>チケン</t>
    </rPh>
    <rPh sb="5" eb="7">
      <t>ケンキュウ</t>
    </rPh>
    <rPh sb="8" eb="10">
      <t>カンレン</t>
    </rPh>
    <rPh sb="12" eb="14">
      <t>ヒツヨウ</t>
    </rPh>
    <rPh sb="17" eb="19">
      <t>ケンキュウ</t>
    </rPh>
    <rPh sb="19" eb="21">
      <t>ケイヒ</t>
    </rPh>
    <rPh sb="22" eb="24">
      <t>ルイレイ</t>
    </rPh>
    <rPh sb="24" eb="26">
      <t>ヤクヒン</t>
    </rPh>
    <rPh sb="27" eb="29">
      <t>タイショウ</t>
    </rPh>
    <rPh sb="29" eb="31">
      <t>シッペイ</t>
    </rPh>
    <rPh sb="32" eb="34">
      <t>ケンキュウ</t>
    </rPh>
    <rPh sb="35" eb="36">
      <t>タ</t>
    </rPh>
    <rPh sb="36" eb="38">
      <t>シセツ</t>
    </rPh>
    <rPh sb="38" eb="39">
      <t>カン</t>
    </rPh>
    <rPh sb="40" eb="42">
      <t>ケンキュウ</t>
    </rPh>
    <rPh sb="42" eb="44">
      <t>キョウギ</t>
    </rPh>
    <rPh sb="45" eb="48">
      <t>ホジュウテキ</t>
    </rPh>
    <rPh sb="49" eb="50">
      <t>ヒ</t>
    </rPh>
    <rPh sb="50" eb="53">
      <t>リンショウテキ</t>
    </rPh>
    <rPh sb="53" eb="55">
      <t>ケンキュウ</t>
    </rPh>
    <rPh sb="56" eb="58">
      <t>コウエン</t>
    </rPh>
    <rPh sb="59" eb="60">
      <t>ブン</t>
    </rPh>
    <rPh sb="60" eb="61">
      <t>ショ</t>
    </rPh>
    <rPh sb="61" eb="62">
      <t>トウ</t>
    </rPh>
    <rPh sb="62" eb="64">
      <t>サクセイ</t>
    </rPh>
    <phoneticPr fontId="2"/>
  </si>
  <si>
    <t>契約期間</t>
    <rPh sb="0" eb="2">
      <t>ケイヤク</t>
    </rPh>
    <rPh sb="2" eb="4">
      <t>キカン</t>
    </rPh>
    <phoneticPr fontId="2"/>
  </si>
  <si>
    <t>電磁化システム利用料</t>
    <rPh sb="0" eb="3">
      <t>デンジカ</t>
    </rPh>
    <rPh sb="7" eb="10">
      <t>リヨウリョウ</t>
    </rPh>
    <phoneticPr fontId="2"/>
  </si>
  <si>
    <t>ヶ月</t>
    <rPh sb="1" eb="2">
      <t>ゲツ</t>
    </rPh>
    <phoneticPr fontId="2"/>
  </si>
  <si>
    <t>電磁化システム利用料1か月につき</t>
    <rPh sb="0" eb="3">
      <t>デンジカ</t>
    </rPh>
    <rPh sb="7" eb="9">
      <t>リヨウ</t>
    </rPh>
    <rPh sb="9" eb="10">
      <t>リョウ</t>
    </rPh>
    <rPh sb="12" eb="13">
      <t>ゲツ</t>
    </rPh>
    <phoneticPr fontId="2"/>
  </si>
  <si>
    <t>委託料（電磁化システム利用料）</t>
    <rPh sb="0" eb="3">
      <t>イタクリョウ</t>
    </rPh>
    <rPh sb="4" eb="6">
      <t>デンジ</t>
    </rPh>
    <rPh sb="6" eb="7">
      <t>カ</t>
    </rPh>
    <rPh sb="11" eb="13">
      <t>リヨウ</t>
    </rPh>
    <rPh sb="13" eb="14">
      <t>リョウ</t>
    </rPh>
    <phoneticPr fontId="2"/>
  </si>
  <si>
    <t>A（電磁化）</t>
    <rPh sb="2" eb="4">
      <t>デンジ</t>
    </rPh>
    <rPh sb="4" eb="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</si>
</sst>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例&quot;"/>
    <numFmt numFmtId="177" formatCode="#,##0&quot;円&quot;"/>
    <numFmt numFmtId="178" formatCode="[$-F800]dddd\,\ mmmm\ dd\,\ yyyy"/>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b/>
      <sz val="12"/>
      <name val="ＭＳ Ｐゴシック"/>
      <family val="3"/>
      <charset val="128"/>
    </font>
    <font>
      <b/>
      <sz val="20"/>
      <name val="ＭＳ Ｐゴシック"/>
      <family val="3"/>
      <charset val="128"/>
    </font>
    <font>
      <sz val="9"/>
      <color indexed="12"/>
      <name val="MS P ゴシック"/>
      <family val="3"/>
      <charset val="128"/>
    </font>
    <font>
      <b/>
      <sz val="11"/>
      <name val="ＭＳ Ｐゴシック"/>
      <family val="3"/>
      <charset val="128"/>
    </font>
    <font>
      <sz val="10"/>
      <color indexed="8"/>
      <name val="ＭＳ Ｐゴシック"/>
      <family val="3"/>
      <charset val="128"/>
    </font>
    <font>
      <sz val="12"/>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38" fontId="1" fillId="0" borderId="0" applyFont="0" applyFill="0" applyBorder="0" applyAlignment="0" applyProtection="0"/>
    <xf numFmtId="38" fontId="3" fillId="0" borderId="0" applyFont="0" applyFill="0" applyBorder="0" applyAlignment="0" applyProtection="0"/>
  </cellStyleXfs>
  <cellXfs count="129">
    <xf numFmtId="0" fontId="0" fillId="0" borderId="0" xfId="0"/>
    <xf numFmtId="0" fontId="4" fillId="0" borderId="0" xfId="0" applyFont="1" applyAlignment="1">
      <alignment vertical="center"/>
    </xf>
    <xf numFmtId="0" fontId="4" fillId="0" borderId="1" xfId="0" applyFont="1" applyBorder="1" applyAlignment="1">
      <alignment vertical="center"/>
    </xf>
    <xf numFmtId="0" fontId="0" fillId="0" borderId="0" xfId="0" applyAlignment="1">
      <alignment vertical="center"/>
    </xf>
    <xf numFmtId="0" fontId="10" fillId="0" borderId="0" xfId="0" applyFont="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5" fillId="0" borderId="15" xfId="0" applyFont="1" applyBorder="1" applyAlignment="1">
      <alignment horizontal="center" vertical="center"/>
    </xf>
    <xf numFmtId="0" fontId="0" fillId="0" borderId="16" xfId="0" applyBorder="1" applyAlignment="1">
      <alignment vertical="center" shrinkToFit="1"/>
    </xf>
    <xf numFmtId="0" fontId="0" fillId="0" borderId="16" xfId="0" applyBorder="1" applyAlignment="1">
      <alignment vertical="center"/>
    </xf>
    <xf numFmtId="0" fontId="0" fillId="0" borderId="0" xfId="0" applyAlignment="1">
      <alignment vertical="center" shrinkToFit="1"/>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center" vertical="center"/>
    </xf>
    <xf numFmtId="0" fontId="0" fillId="0" borderId="7"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19" xfId="0" applyBorder="1" applyAlignment="1">
      <alignment vertical="center"/>
    </xf>
    <xf numFmtId="0" fontId="0" fillId="0" borderId="24" xfId="0" applyBorder="1" applyAlignment="1">
      <alignment vertical="center"/>
    </xf>
    <xf numFmtId="0" fontId="0" fillId="0" borderId="17" xfId="0" applyBorder="1" applyAlignment="1">
      <alignment vertical="center"/>
    </xf>
    <xf numFmtId="0" fontId="0" fillId="0" borderId="2" xfId="0" applyBorder="1" applyAlignment="1">
      <alignment horizontal="center" vertical="center" wrapText="1"/>
    </xf>
    <xf numFmtId="177" fontId="0" fillId="0" borderId="24" xfId="0" applyNumberFormat="1" applyBorder="1" applyAlignment="1">
      <alignment vertical="center"/>
    </xf>
    <xf numFmtId="177" fontId="0" fillId="0" borderId="17" xfId="0" applyNumberFormat="1" applyBorder="1" applyAlignment="1">
      <alignment vertical="center"/>
    </xf>
    <xf numFmtId="0" fontId="0" fillId="0" borderId="17" xfId="0" applyBorder="1" applyAlignment="1">
      <alignment horizontal="center" vertical="center" wrapText="1"/>
    </xf>
    <xf numFmtId="176" fontId="0" fillId="3" borderId="17" xfId="0" applyNumberFormat="1" applyFill="1" applyBorder="1" applyAlignment="1">
      <alignment vertical="center"/>
    </xf>
    <xf numFmtId="0" fontId="8" fillId="0" borderId="0" xfId="0" applyFont="1" applyAlignment="1">
      <alignment vertical="center"/>
    </xf>
    <xf numFmtId="0" fontId="0" fillId="0" borderId="25" xfId="0" applyBorder="1" applyAlignment="1">
      <alignment vertical="center"/>
    </xf>
    <xf numFmtId="0" fontId="0" fillId="3" borderId="0" xfId="0" applyFill="1" applyAlignment="1">
      <alignment vertical="center"/>
    </xf>
    <xf numFmtId="0" fontId="11" fillId="0" borderId="0" xfId="0" applyFont="1" applyAlignment="1">
      <alignment vertical="center"/>
    </xf>
    <xf numFmtId="0" fontId="0" fillId="4" borderId="2" xfId="0" applyFill="1" applyBorder="1" applyAlignment="1">
      <alignment horizontal="center" vertical="center"/>
    </xf>
    <xf numFmtId="0" fontId="0" fillId="2" borderId="24" xfId="0" applyFill="1" applyBorder="1" applyAlignment="1">
      <alignment vertical="center"/>
    </xf>
    <xf numFmtId="0" fontId="0" fillId="2" borderId="17" xfId="0" applyFill="1" applyBorder="1" applyAlignment="1">
      <alignment vertical="center"/>
    </xf>
    <xf numFmtId="0" fontId="5" fillId="0" borderId="0" xfId="0" applyFont="1" applyAlignment="1">
      <alignment vertical="center"/>
    </xf>
    <xf numFmtId="0" fontId="0" fillId="0" borderId="26" xfId="0" applyBorder="1" applyAlignment="1">
      <alignment vertical="center"/>
    </xf>
    <xf numFmtId="0" fontId="4" fillId="0" borderId="19" xfId="0" applyFont="1" applyBorder="1" applyAlignment="1">
      <alignment vertical="center"/>
    </xf>
    <xf numFmtId="0" fontId="0" fillId="0" borderId="39" xfId="0" applyBorder="1" applyAlignment="1">
      <alignment vertical="center"/>
    </xf>
    <xf numFmtId="0" fontId="9" fillId="0" borderId="18" xfId="0" applyFont="1" applyBorder="1" applyAlignment="1">
      <alignment horizontal="center" vertical="center" wrapText="1"/>
    </xf>
    <xf numFmtId="0" fontId="9" fillId="0" borderId="9" xfId="0" applyFont="1" applyBorder="1" applyAlignment="1">
      <alignment horizontal="center" vertical="center" wrapText="1"/>
    </xf>
    <xf numFmtId="0" fontId="0" fillId="2" borderId="2" xfId="0" applyFill="1" applyBorder="1" applyAlignment="1">
      <alignment horizontal="center" vertical="center"/>
    </xf>
    <xf numFmtId="0" fontId="9" fillId="0" borderId="5" xfId="0" applyFont="1" applyBorder="1" applyAlignment="1">
      <alignment vertical="center" shrinkToFit="1"/>
    </xf>
    <xf numFmtId="0" fontId="0" fillId="0" borderId="43" xfId="0" applyBorder="1" applyAlignment="1">
      <alignment vertical="center"/>
    </xf>
    <xf numFmtId="0" fontId="0" fillId="0" borderId="24" xfId="0" applyBorder="1" applyAlignment="1">
      <alignment vertical="center"/>
    </xf>
    <xf numFmtId="0" fontId="0" fillId="0" borderId="17" xfId="0" applyBorder="1" applyAlignment="1">
      <alignment vertical="center" wrapText="1"/>
    </xf>
    <xf numFmtId="0" fontId="0" fillId="2" borderId="2" xfId="0" applyFill="1" applyBorder="1" applyAlignment="1">
      <alignment horizontal="center" vertical="center"/>
    </xf>
    <xf numFmtId="0" fontId="0" fillId="0" borderId="24" xfId="0" applyBorder="1" applyAlignment="1">
      <alignment vertical="center" wrapText="1"/>
    </xf>
    <xf numFmtId="0" fontId="0" fillId="0" borderId="17" xfId="0" applyBorder="1" applyAlignment="1">
      <alignment vertical="center"/>
    </xf>
    <xf numFmtId="0" fontId="0" fillId="5" borderId="17" xfId="0" applyFill="1" applyBorder="1" applyAlignment="1">
      <alignment horizontal="left" vertical="center"/>
    </xf>
    <xf numFmtId="178" fontId="0" fillId="5" borderId="17" xfId="0" applyNumberFormat="1" applyFill="1" applyBorder="1" applyAlignment="1">
      <alignment horizontal="left" vertical="center"/>
    </xf>
    <xf numFmtId="0" fontId="0" fillId="0" borderId="17" xfId="0" applyBorder="1" applyAlignment="1">
      <alignment horizontal="center" vertical="center"/>
    </xf>
    <xf numFmtId="0" fontId="6" fillId="0" borderId="0" xfId="0" applyFont="1" applyAlignment="1">
      <alignment horizontal="center" vertical="center"/>
    </xf>
    <xf numFmtId="0" fontId="4" fillId="5" borderId="40" xfId="0" applyFont="1" applyFill="1" applyBorder="1" applyAlignment="1">
      <alignment horizontal="left" vertical="center" wrapText="1"/>
    </xf>
    <xf numFmtId="0" fontId="4" fillId="5" borderId="41" xfId="0" applyFont="1" applyFill="1" applyBorder="1" applyAlignment="1">
      <alignment horizontal="left" vertical="center" wrapText="1"/>
    </xf>
    <xf numFmtId="0" fontId="0" fillId="5" borderId="42" xfId="0" applyFill="1" applyBorder="1" applyAlignment="1">
      <alignment horizontal="left" vertical="center"/>
    </xf>
    <xf numFmtId="0" fontId="0" fillId="5" borderId="43" xfId="0" applyFill="1" applyBorder="1" applyAlignment="1">
      <alignment horizontal="left" vertical="center"/>
    </xf>
    <xf numFmtId="0" fontId="0" fillId="5" borderId="44" xfId="0" applyFill="1"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5" borderId="37" xfId="0" applyFill="1" applyBorder="1" applyAlignment="1">
      <alignment horizontal="center" vertical="center"/>
    </xf>
    <xf numFmtId="0" fontId="0" fillId="5" borderId="21" xfId="0" applyFill="1" applyBorder="1" applyAlignment="1">
      <alignment horizontal="center" vertical="center"/>
    </xf>
    <xf numFmtId="0" fontId="0" fillId="0" borderId="21" xfId="0" applyBorder="1" applyAlignment="1">
      <alignment horizontal="left" vertical="center"/>
    </xf>
    <xf numFmtId="0" fontId="0" fillId="0" borderId="38" xfId="0" applyBorder="1" applyAlignment="1">
      <alignment horizontal="left" vertical="center"/>
    </xf>
    <xf numFmtId="178" fontId="0" fillId="5" borderId="23" xfId="0" applyNumberFormat="1" applyFill="1" applyBorder="1" applyAlignment="1">
      <alignment horizontal="left" vertical="center"/>
    </xf>
    <xf numFmtId="178" fontId="0" fillId="5" borderId="19" xfId="0" applyNumberFormat="1" applyFill="1" applyBorder="1" applyAlignment="1">
      <alignment horizontal="left" vertical="center"/>
    </xf>
    <xf numFmtId="0" fontId="0" fillId="0" borderId="19" xfId="0" applyBorder="1" applyAlignment="1">
      <alignment horizontal="center" vertical="center"/>
    </xf>
    <xf numFmtId="0" fontId="0" fillId="0" borderId="39" xfId="0" applyBorder="1" applyAlignment="1">
      <alignment horizontal="center" vertical="center"/>
    </xf>
    <xf numFmtId="38" fontId="0" fillId="0" borderId="25" xfId="1" applyFont="1" applyFill="1" applyBorder="1" applyAlignment="1">
      <alignment vertical="center"/>
    </xf>
    <xf numFmtId="38" fontId="0" fillId="0" borderId="0" xfId="1" applyFont="1" applyFill="1" applyBorder="1" applyAlignment="1">
      <alignment vertical="center"/>
    </xf>
    <xf numFmtId="0" fontId="0" fillId="0" borderId="35" xfId="0" applyBorder="1" applyAlignment="1">
      <alignment horizontal="center" vertical="center"/>
    </xf>
    <xf numFmtId="38" fontId="0" fillId="0" borderId="27" xfId="1" applyFont="1" applyBorder="1" applyAlignment="1">
      <alignment vertical="center"/>
    </xf>
    <xf numFmtId="38" fontId="0" fillId="0" borderId="1" xfId="1" applyFont="1" applyBorder="1" applyAlignment="1">
      <alignment vertical="center"/>
    </xf>
    <xf numFmtId="38" fontId="0" fillId="0" borderId="16" xfId="1" applyFont="1" applyFill="1" applyBorder="1" applyAlignment="1">
      <alignment vertical="center"/>
    </xf>
    <xf numFmtId="0" fontId="0" fillId="0" borderId="28" xfId="0" applyBorder="1" applyAlignment="1">
      <alignment vertical="center" shrinkToFit="1"/>
    </xf>
    <xf numFmtId="0" fontId="0" fillId="0" borderId="16" xfId="0" applyBorder="1" applyAlignment="1">
      <alignment vertical="center" shrinkToFit="1"/>
    </xf>
    <xf numFmtId="0" fontId="5" fillId="5" borderId="29" xfId="0" applyFont="1" applyFill="1" applyBorder="1" applyAlignment="1">
      <alignment horizontal="left" vertical="center"/>
    </xf>
    <xf numFmtId="0" fontId="5" fillId="5" borderId="30" xfId="0" applyFont="1" applyFill="1" applyBorder="1" applyAlignment="1">
      <alignment horizontal="left" vertical="center"/>
    </xf>
    <xf numFmtId="0" fontId="5" fillId="5" borderId="31" xfId="0" applyFont="1" applyFill="1" applyBorder="1" applyAlignment="1">
      <alignment horizontal="left" vertical="center"/>
    </xf>
    <xf numFmtId="38" fontId="0" fillId="0" borderId="25" xfId="1" applyFont="1" applyBorder="1" applyAlignment="1">
      <alignment vertical="center"/>
    </xf>
    <xf numFmtId="38" fontId="0" fillId="0" borderId="0" xfId="1" applyFont="1" applyBorder="1" applyAlignment="1">
      <alignment vertical="center"/>
    </xf>
    <xf numFmtId="38" fontId="0" fillId="0" borderId="32" xfId="1" applyFont="1" applyBorder="1" applyAlignment="1">
      <alignment vertical="center"/>
    </xf>
    <xf numFmtId="38" fontId="0" fillId="0" borderId="7" xfId="1" applyFont="1" applyBorder="1" applyAlignment="1">
      <alignment vertical="center"/>
    </xf>
    <xf numFmtId="0" fontId="0" fillId="0" borderId="0" xfId="0" applyAlignment="1">
      <alignment vertical="center" wrapText="1"/>
    </xf>
    <xf numFmtId="38" fontId="0" fillId="0" borderId="23" xfId="1" applyFont="1" applyBorder="1" applyAlignment="1">
      <alignment vertical="center"/>
    </xf>
    <xf numFmtId="38" fontId="0" fillId="0" borderId="19" xfId="1" applyFont="1" applyBorder="1" applyAlignment="1">
      <alignment vertical="center"/>
    </xf>
    <xf numFmtId="38" fontId="3" fillId="3" borderId="0" xfId="1" applyFont="1" applyFill="1" applyBorder="1" applyAlignment="1">
      <alignment vertical="center"/>
    </xf>
    <xf numFmtId="0" fontId="0" fillId="0" borderId="25" xfId="0" applyBorder="1" applyAlignment="1">
      <alignment vertical="center" shrinkToFit="1"/>
    </xf>
    <xf numFmtId="0" fontId="0" fillId="0" borderId="0" xfId="0" applyAlignment="1">
      <alignment vertical="center" shrinkToFit="1"/>
    </xf>
    <xf numFmtId="0" fontId="0" fillId="3" borderId="0" xfId="0" applyFill="1" applyAlignment="1">
      <alignment vertical="center" shrinkToFit="1"/>
    </xf>
    <xf numFmtId="0" fontId="0" fillId="0" borderId="23" xfId="0" applyBorder="1" applyAlignment="1">
      <alignment vertical="center"/>
    </xf>
    <xf numFmtId="0" fontId="0" fillId="0" borderId="22" xfId="0" applyBorder="1" applyAlignment="1">
      <alignment vertical="center"/>
    </xf>
    <xf numFmtId="0" fontId="0" fillId="5" borderId="23" xfId="0" applyFill="1" applyBorder="1" applyAlignment="1">
      <alignment vertical="center"/>
    </xf>
    <xf numFmtId="0" fontId="0" fillId="5" borderId="22" xfId="0" applyFill="1" applyBorder="1" applyAlignment="1">
      <alignment vertical="center"/>
    </xf>
    <xf numFmtId="178" fontId="0" fillId="5" borderId="22" xfId="0" applyNumberFormat="1" applyFill="1" applyBorder="1" applyAlignment="1">
      <alignment horizontal="left" vertical="center"/>
    </xf>
    <xf numFmtId="0" fontId="0" fillId="0" borderId="17"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left" vertical="center" wrapText="1"/>
    </xf>
    <xf numFmtId="177" fontId="0" fillId="3" borderId="23" xfId="0" applyNumberFormat="1" applyFill="1" applyBorder="1" applyAlignment="1">
      <alignment vertical="center"/>
    </xf>
    <xf numFmtId="177" fontId="0" fillId="3" borderId="22" xfId="0" applyNumberFormat="1" applyFill="1" applyBorder="1" applyAlignment="1">
      <alignment vertical="center"/>
    </xf>
    <xf numFmtId="9" fontId="0" fillId="0" borderId="23" xfId="0" applyNumberFormat="1" applyBorder="1" applyAlignment="1">
      <alignment horizontal="center" vertical="center"/>
    </xf>
    <xf numFmtId="9" fontId="0" fillId="0" borderId="22" xfId="0" applyNumberFormat="1" applyBorder="1" applyAlignment="1">
      <alignment horizontal="center" vertical="center"/>
    </xf>
    <xf numFmtId="9" fontId="0" fillId="0" borderId="45" xfId="0" applyNumberFormat="1" applyBorder="1" applyAlignment="1">
      <alignment horizontal="center" vertical="center"/>
    </xf>
    <xf numFmtId="9" fontId="0" fillId="0" borderId="46" xfId="0" applyNumberFormat="1" applyBorder="1" applyAlignment="1">
      <alignment horizontal="center" vertical="center"/>
    </xf>
    <xf numFmtId="0" fontId="0" fillId="0" borderId="24" xfId="0" applyBorder="1" applyAlignment="1">
      <alignment horizontal="center" vertical="center"/>
    </xf>
    <xf numFmtId="178" fontId="0" fillId="5" borderId="37" xfId="0" applyNumberFormat="1" applyFill="1" applyBorder="1" applyAlignment="1">
      <alignment horizontal="left" vertical="center"/>
    </xf>
    <xf numFmtId="178" fontId="0" fillId="5" borderId="21" xfId="0" applyNumberFormat="1" applyFill="1" applyBorder="1" applyAlignment="1">
      <alignment horizontal="left" vertical="center"/>
    </xf>
    <xf numFmtId="0" fontId="0" fillId="0" borderId="21" xfId="0" applyBorder="1" applyAlignment="1">
      <alignment horizontal="center" vertical="center"/>
    </xf>
    <xf numFmtId="0" fontId="0" fillId="0" borderId="38" xfId="0" applyBorder="1" applyAlignment="1">
      <alignment horizontal="center" vertical="center"/>
    </xf>
    <xf numFmtId="38" fontId="1" fillId="0" borderId="0" xfId="1" applyFont="1" applyFill="1" applyBorder="1" applyAlignment="1">
      <alignment vertical="center"/>
    </xf>
    <xf numFmtId="38" fontId="1" fillId="0" borderId="25" xfId="1" applyFont="1" applyFill="1" applyBorder="1" applyAlignment="1">
      <alignment vertical="center"/>
    </xf>
    <xf numFmtId="38" fontId="3" fillId="3" borderId="25" xfId="1" applyFont="1" applyFill="1" applyBorder="1" applyAlignment="1">
      <alignment vertical="center"/>
    </xf>
    <xf numFmtId="38" fontId="3" fillId="0" borderId="25" xfId="1" applyFont="1" applyFill="1" applyBorder="1" applyAlignment="1">
      <alignment vertical="center"/>
    </xf>
    <xf numFmtId="38" fontId="3" fillId="0" borderId="0" xfId="1" applyFont="1" applyFill="1" applyBorder="1" applyAlignment="1">
      <alignment vertical="center"/>
    </xf>
    <xf numFmtId="0" fontId="0" fillId="3" borderId="25" xfId="0" applyFill="1" applyBorder="1" applyAlignment="1">
      <alignment vertical="center" shrinkToFit="1"/>
    </xf>
  </cellXfs>
  <cellStyles count="3">
    <cellStyle name="桁区切り" xfId="1" builtinId="6"/>
    <cellStyle name="桁区切り 2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42033" zoomScaleNormal="48" zoomScaleSheetLayoutView="4" workbookViewId="0"/>
  </sheetViews>
  <sheetFormatPr defaultRowHeight="13.5"/>
  <sheetData/>
  <phoneticPr fontId="2"/>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38"/>
  <sheetViews>
    <sheetView zoomScaleNormal="100" workbookViewId="0">
      <selection activeCell="B8" sqref="B8:X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43</v>
      </c>
      <c r="D1" s="63" t="s">
        <v>124</v>
      </c>
      <c r="E1" s="63"/>
      <c r="F1" s="63"/>
      <c r="G1" s="63"/>
      <c r="H1" s="61"/>
      <c r="I1" s="61"/>
      <c r="J1" s="61"/>
      <c r="K1" s="61"/>
      <c r="L1" s="61"/>
      <c r="M1" s="61"/>
      <c r="N1" s="63" t="s">
        <v>42</v>
      </c>
      <c r="O1" s="63"/>
      <c r="P1" s="63"/>
      <c r="Q1" s="63"/>
      <c r="R1" s="60" t="s">
        <v>126</v>
      </c>
      <c r="S1" s="60"/>
      <c r="T1" s="60"/>
      <c r="U1" s="60"/>
      <c r="V1" s="60"/>
      <c r="W1" s="60"/>
      <c r="X1" s="60"/>
    </row>
    <row r="2" spans="1:24" ht="18" customHeight="1">
      <c r="A2" s="24"/>
      <c r="D2" s="63" t="s">
        <v>125</v>
      </c>
      <c r="E2" s="63"/>
      <c r="F2" s="63"/>
      <c r="G2" s="63"/>
      <c r="H2" s="62" t="s">
        <v>50</v>
      </c>
      <c r="I2" s="62"/>
      <c r="J2" s="62"/>
      <c r="K2" s="62"/>
      <c r="L2" s="62"/>
      <c r="M2" s="62"/>
      <c r="N2" s="63" t="s">
        <v>44</v>
      </c>
      <c r="O2" s="63"/>
      <c r="P2" s="63"/>
      <c r="Q2" s="63"/>
      <c r="R2" s="60" t="s">
        <v>127</v>
      </c>
      <c r="S2" s="60"/>
      <c r="T2" s="60"/>
      <c r="U2" s="60"/>
      <c r="V2" s="60"/>
      <c r="W2" s="60"/>
      <c r="X2" s="60"/>
    </row>
    <row r="3" spans="1:24" ht="34.5" customHeight="1"/>
    <row r="4" spans="1:24" ht="34.5" customHeight="1">
      <c r="A4" s="64" t="s">
        <v>45</v>
      </c>
      <c r="B4" s="64"/>
      <c r="C4" s="64"/>
      <c r="D4" s="64"/>
      <c r="E4" s="64"/>
      <c r="F4" s="64"/>
      <c r="G4" s="64"/>
      <c r="H4" s="64"/>
      <c r="I4" s="64"/>
      <c r="J4" s="64"/>
      <c r="K4" s="64"/>
      <c r="L4" s="64"/>
      <c r="M4" s="64"/>
      <c r="N4" s="64"/>
      <c r="O4" s="64"/>
      <c r="P4" s="64"/>
      <c r="Q4" s="64"/>
      <c r="R4" s="64"/>
      <c r="S4" s="64"/>
      <c r="T4" s="64"/>
      <c r="U4" s="64"/>
      <c r="V4" s="64"/>
      <c r="W4" s="64"/>
      <c r="X4" s="64"/>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63</v>
      </c>
      <c r="B6" s="89" t="s">
        <v>113</v>
      </c>
      <c r="C6" s="90"/>
      <c r="D6" s="90"/>
      <c r="E6" s="90"/>
      <c r="F6" s="90"/>
      <c r="G6" s="90"/>
      <c r="H6" s="90" t="s">
        <v>123</v>
      </c>
      <c r="I6" s="90"/>
      <c r="J6" s="90"/>
      <c r="K6" s="90"/>
      <c r="L6" s="90"/>
      <c r="M6" s="90"/>
      <c r="N6" s="90"/>
      <c r="O6" s="90"/>
      <c r="P6" s="90"/>
      <c r="Q6" s="90"/>
      <c r="R6" s="90"/>
      <c r="S6" s="90"/>
      <c r="T6" s="90"/>
      <c r="U6" s="90"/>
      <c r="V6" s="90"/>
      <c r="W6" s="90"/>
      <c r="X6" s="91"/>
    </row>
    <row r="7" spans="1:24" ht="21" customHeight="1" thickBot="1"/>
    <row r="8" spans="1:24" ht="42" customHeight="1">
      <c r="A8" s="13" t="s">
        <v>12</v>
      </c>
      <c r="B8" s="65"/>
      <c r="C8" s="65"/>
      <c r="D8" s="65"/>
      <c r="E8" s="65"/>
      <c r="F8" s="65"/>
      <c r="G8" s="65"/>
      <c r="H8" s="65"/>
      <c r="I8" s="65"/>
      <c r="J8" s="65"/>
      <c r="K8" s="65"/>
      <c r="L8" s="65"/>
      <c r="M8" s="65"/>
      <c r="N8" s="65"/>
      <c r="O8" s="65"/>
      <c r="P8" s="65"/>
      <c r="Q8" s="65"/>
      <c r="R8" s="65"/>
      <c r="S8" s="65"/>
      <c r="T8" s="65"/>
      <c r="U8" s="65"/>
      <c r="V8" s="65"/>
      <c r="W8" s="65"/>
      <c r="X8" s="66"/>
    </row>
    <row r="9" spans="1:24" ht="21" customHeight="1">
      <c r="A9" s="25" t="s">
        <v>46</v>
      </c>
      <c r="B9" s="61"/>
      <c r="C9" s="61"/>
      <c r="D9" s="61"/>
      <c r="E9" s="61"/>
      <c r="F9" s="61"/>
      <c r="G9" s="61"/>
      <c r="H9" s="61"/>
      <c r="I9" s="61"/>
      <c r="J9" s="61"/>
      <c r="K9" s="61"/>
      <c r="L9" s="61"/>
      <c r="M9" s="61"/>
      <c r="N9" s="61"/>
      <c r="O9" s="61"/>
      <c r="P9" s="61"/>
      <c r="Q9" s="61"/>
      <c r="R9" s="61"/>
      <c r="S9" s="61"/>
      <c r="T9" s="61"/>
      <c r="U9" s="61"/>
      <c r="V9" s="61"/>
      <c r="W9" s="61"/>
      <c r="X9" s="67"/>
    </row>
    <row r="10" spans="1:24" ht="21" customHeight="1">
      <c r="A10" s="25" t="s">
        <v>47</v>
      </c>
      <c r="B10" s="68"/>
      <c r="C10" s="68"/>
      <c r="D10" s="68"/>
      <c r="E10" s="68"/>
      <c r="F10" s="68"/>
      <c r="G10" s="68"/>
      <c r="H10" s="68"/>
      <c r="I10" s="68"/>
      <c r="J10" s="68"/>
      <c r="K10" s="68"/>
      <c r="L10" s="68"/>
      <c r="M10" s="68"/>
      <c r="N10" s="68"/>
      <c r="O10" s="68"/>
      <c r="P10" s="68"/>
      <c r="Q10" s="68"/>
      <c r="R10" s="68"/>
      <c r="S10" s="68"/>
      <c r="T10" s="68"/>
      <c r="U10" s="68"/>
      <c r="V10" s="68"/>
      <c r="W10" s="68"/>
      <c r="X10" s="69"/>
    </row>
    <row r="11" spans="1:24" ht="21" customHeight="1">
      <c r="A11" s="25" t="s">
        <v>136</v>
      </c>
      <c r="B11" s="77" t="s">
        <v>62</v>
      </c>
      <c r="C11" s="78"/>
      <c r="D11" s="78"/>
      <c r="E11" s="78"/>
      <c r="F11" s="78"/>
      <c r="G11" s="26" t="s">
        <v>31</v>
      </c>
      <c r="H11" s="78" t="s">
        <v>50</v>
      </c>
      <c r="I11" s="78"/>
      <c r="J11" s="78"/>
      <c r="K11" s="78"/>
      <c r="L11" s="78"/>
      <c r="M11" s="79"/>
      <c r="N11" s="79"/>
      <c r="O11" s="79"/>
      <c r="P11" s="79"/>
      <c r="Q11" s="79"/>
      <c r="R11" s="79"/>
      <c r="S11" s="79"/>
      <c r="T11" s="79"/>
      <c r="U11" s="79"/>
      <c r="V11" s="79"/>
      <c r="W11" s="79"/>
      <c r="X11" s="80"/>
    </row>
    <row r="12" spans="1:24" ht="21" customHeight="1" thickBot="1">
      <c r="A12" s="27" t="s">
        <v>64</v>
      </c>
      <c r="B12" s="73">
        <v>0</v>
      </c>
      <c r="C12" s="74"/>
      <c r="D12" s="28" t="s">
        <v>29</v>
      </c>
      <c r="E12" s="75" t="s">
        <v>96</v>
      </c>
      <c r="F12" s="75"/>
      <c r="G12" s="75"/>
      <c r="H12" s="75"/>
      <c r="I12" s="75"/>
      <c r="J12" s="75"/>
      <c r="K12" s="75"/>
      <c r="L12" s="75"/>
      <c r="M12" s="75"/>
      <c r="N12" s="75"/>
      <c r="O12" s="75"/>
      <c r="P12" s="75"/>
      <c r="Q12" s="75"/>
      <c r="R12" s="75"/>
      <c r="S12" s="75"/>
      <c r="T12" s="75"/>
      <c r="U12" s="75"/>
      <c r="V12" s="75"/>
      <c r="W12" s="75"/>
      <c r="X12" s="76"/>
    </row>
    <row r="14" spans="1:24" ht="21" customHeight="1" thickBot="1">
      <c r="A14" s="40" t="s">
        <v>97</v>
      </c>
    </row>
    <row r="15" spans="1:24" ht="21" customHeight="1">
      <c r="A15" s="13" t="s">
        <v>49</v>
      </c>
      <c r="B15" s="70" t="s">
        <v>54</v>
      </c>
      <c r="C15" s="71"/>
      <c r="D15" s="71"/>
      <c r="E15" s="83"/>
      <c r="F15" s="70" t="s">
        <v>53</v>
      </c>
      <c r="G15" s="71"/>
      <c r="H15" s="71"/>
      <c r="I15" s="71"/>
      <c r="J15" s="71"/>
      <c r="K15" s="71"/>
      <c r="L15" s="71"/>
      <c r="M15" s="71"/>
      <c r="N15" s="71"/>
      <c r="O15" s="71"/>
      <c r="P15" s="71"/>
      <c r="Q15" s="71"/>
      <c r="R15" s="71"/>
      <c r="S15" s="71"/>
      <c r="T15" s="71"/>
      <c r="U15" s="71"/>
      <c r="V15" s="71"/>
      <c r="W15" s="71"/>
      <c r="X15" s="72"/>
    </row>
    <row r="16" spans="1:24" ht="30" customHeight="1">
      <c r="A16" s="9" t="s">
        <v>0</v>
      </c>
      <c r="B16" s="125">
        <v>0</v>
      </c>
      <c r="C16" s="99"/>
      <c r="D16" s="99"/>
      <c r="E16" s="5" t="s">
        <v>1</v>
      </c>
      <c r="X16" s="6"/>
    </row>
    <row r="17" spans="1:24" ht="30" customHeight="1">
      <c r="A17" s="54" t="s">
        <v>117</v>
      </c>
      <c r="B17" s="125">
        <v>0</v>
      </c>
      <c r="C17" s="99"/>
      <c r="D17" s="99"/>
      <c r="E17" s="5" t="s">
        <v>1</v>
      </c>
      <c r="X17" s="6"/>
    </row>
    <row r="18" spans="1:24" ht="30" customHeight="1">
      <c r="A18" s="54" t="s">
        <v>118</v>
      </c>
      <c r="B18" s="125">
        <v>0</v>
      </c>
      <c r="C18" s="99"/>
      <c r="D18" s="99"/>
      <c r="E18" s="5" t="s">
        <v>1</v>
      </c>
      <c r="X18" s="6"/>
    </row>
    <row r="19" spans="1:24" ht="30" customHeight="1">
      <c r="A19" s="8" t="s">
        <v>4</v>
      </c>
      <c r="B19" s="125">
        <v>0</v>
      </c>
      <c r="C19" s="99"/>
      <c r="D19" s="99"/>
      <c r="E19" s="5" t="s">
        <v>1</v>
      </c>
      <c r="X19" s="6"/>
    </row>
    <row r="20" spans="1:24" ht="30" customHeight="1">
      <c r="A20" s="8" t="s">
        <v>61</v>
      </c>
      <c r="B20" s="125">
        <v>0</v>
      </c>
      <c r="C20" s="99"/>
      <c r="D20" s="99"/>
      <c r="E20" s="5" t="s">
        <v>1</v>
      </c>
      <c r="X20" s="6"/>
    </row>
    <row r="21" spans="1:24" ht="30" customHeight="1">
      <c r="A21" s="8" t="s">
        <v>5</v>
      </c>
      <c r="B21" s="125">
        <v>0</v>
      </c>
      <c r="C21" s="99"/>
      <c r="D21" s="99"/>
      <c r="E21" s="5" t="s">
        <v>1</v>
      </c>
      <c r="X21" s="6"/>
    </row>
    <row r="22" spans="1:24" ht="30" customHeight="1">
      <c r="A22" s="8" t="s">
        <v>6</v>
      </c>
      <c r="B22" s="125">
        <v>0</v>
      </c>
      <c r="C22" s="99"/>
      <c r="D22" s="99"/>
      <c r="E22" s="5" t="s">
        <v>1</v>
      </c>
      <c r="X22" s="6"/>
    </row>
    <row r="23" spans="1:24" ht="30" customHeight="1">
      <c r="A23" s="8" t="s">
        <v>7</v>
      </c>
      <c r="B23" s="125">
        <v>0</v>
      </c>
      <c r="C23" s="99"/>
      <c r="D23" s="99"/>
      <c r="E23" s="5" t="s">
        <v>1</v>
      </c>
      <c r="X23" s="6"/>
    </row>
    <row r="24" spans="1:24" ht="30" customHeight="1">
      <c r="A24" s="8" t="s">
        <v>8</v>
      </c>
      <c r="B24" s="125">
        <v>0</v>
      </c>
      <c r="C24" s="99"/>
      <c r="D24" s="99"/>
      <c r="E24" s="5" t="s">
        <v>1</v>
      </c>
      <c r="X24" s="6"/>
    </row>
    <row r="25" spans="1:24" ht="30" customHeight="1">
      <c r="A25" s="8" t="s">
        <v>33</v>
      </c>
      <c r="B25" s="92">
        <f>ROUNDDOWN(SUM(B16:D24)*0.1,0)</f>
        <v>0</v>
      </c>
      <c r="C25" s="93"/>
      <c r="D25" s="93"/>
      <c r="E25" s="5" t="s">
        <v>1</v>
      </c>
      <c r="F25" s="1" t="s">
        <v>55</v>
      </c>
      <c r="X25" s="6"/>
    </row>
    <row r="26" spans="1:24" ht="30" customHeight="1">
      <c r="A26" s="11" t="s">
        <v>32</v>
      </c>
      <c r="B26" s="84">
        <f>ROUNDDOWN(SUM(B16:D25)*0.3,0)</f>
        <v>0</v>
      </c>
      <c r="C26" s="85"/>
      <c r="D26" s="85"/>
      <c r="E26" s="14" t="s">
        <v>1</v>
      </c>
      <c r="F26" s="2" t="s">
        <v>56</v>
      </c>
      <c r="G26" s="7"/>
      <c r="H26" s="7"/>
      <c r="I26" s="7"/>
      <c r="J26" s="7"/>
      <c r="K26" s="7"/>
      <c r="L26" s="7"/>
      <c r="M26" s="7"/>
      <c r="N26" s="7"/>
      <c r="O26" s="7"/>
      <c r="P26" s="7"/>
      <c r="Q26" s="7"/>
      <c r="R26" s="7"/>
      <c r="S26" s="7"/>
      <c r="T26" s="7"/>
      <c r="U26" s="7"/>
      <c r="V26" s="7"/>
      <c r="W26" s="7"/>
      <c r="X26" s="15"/>
    </row>
    <row r="27" spans="1:24" ht="30" customHeight="1">
      <c r="A27" s="51" t="s">
        <v>119</v>
      </c>
      <c r="B27" s="97">
        <f>SUM(B16,B18:D26)</f>
        <v>0</v>
      </c>
      <c r="C27" s="98"/>
      <c r="D27" s="98"/>
      <c r="E27" s="30" t="s">
        <v>1</v>
      </c>
      <c r="F27" s="49"/>
      <c r="G27" s="32"/>
      <c r="H27" s="32"/>
      <c r="I27" s="32"/>
      <c r="J27" s="32"/>
      <c r="K27" s="32"/>
      <c r="L27" s="32"/>
      <c r="M27" s="32"/>
      <c r="N27" s="32"/>
      <c r="O27" s="32"/>
      <c r="P27" s="32"/>
      <c r="Q27" s="32"/>
      <c r="R27" s="32"/>
      <c r="S27" s="32"/>
      <c r="T27" s="32"/>
      <c r="U27" s="32"/>
      <c r="V27" s="32"/>
      <c r="W27" s="32"/>
      <c r="X27" s="50"/>
    </row>
    <row r="28" spans="1:24" ht="30" customHeight="1" thickBot="1">
      <c r="A28" s="52" t="s">
        <v>121</v>
      </c>
      <c r="B28" s="94">
        <f>SUM(B17)</f>
        <v>0</v>
      </c>
      <c r="C28" s="95"/>
      <c r="D28" s="95"/>
      <c r="E28" s="16" t="s">
        <v>1</v>
      </c>
      <c r="F28" s="10"/>
      <c r="G28" s="17"/>
      <c r="H28" s="17"/>
      <c r="I28" s="17"/>
      <c r="J28" s="17"/>
      <c r="K28" s="17"/>
      <c r="L28" s="17"/>
      <c r="M28" s="17"/>
      <c r="N28" s="17"/>
      <c r="O28" s="17"/>
      <c r="P28" s="17"/>
      <c r="Q28" s="17"/>
      <c r="R28" s="17"/>
      <c r="S28" s="17"/>
      <c r="T28" s="17"/>
      <c r="U28" s="17"/>
      <c r="V28" s="17"/>
      <c r="W28" s="17"/>
      <c r="X28" s="18"/>
    </row>
    <row r="30" spans="1:24" ht="49.5" customHeight="1">
      <c r="A30" s="96" t="s">
        <v>107</v>
      </c>
      <c r="B30" s="96"/>
      <c r="C30" s="96"/>
      <c r="D30" s="96"/>
      <c r="E30" s="96"/>
      <c r="F30" s="96"/>
      <c r="G30" s="96"/>
      <c r="H30" s="96"/>
      <c r="I30" s="96"/>
      <c r="J30" s="96"/>
      <c r="K30" s="96"/>
      <c r="L30" s="96"/>
      <c r="M30" s="96"/>
      <c r="N30" s="96"/>
      <c r="O30" s="96"/>
      <c r="P30" s="96"/>
      <c r="Q30" s="96"/>
      <c r="R30" s="96"/>
      <c r="S30" s="96"/>
      <c r="T30" s="96"/>
      <c r="U30" s="96"/>
      <c r="V30" s="96"/>
      <c r="W30" s="96"/>
      <c r="X30" s="96"/>
    </row>
    <row r="32" spans="1:24" ht="21" customHeight="1">
      <c r="A32" s="3" t="s">
        <v>120</v>
      </c>
    </row>
    <row r="33" spans="1:24" ht="21" customHeight="1">
      <c r="A33" s="23" t="s">
        <v>58</v>
      </c>
      <c r="B33" s="97">
        <f>B27</f>
        <v>0</v>
      </c>
      <c r="C33" s="98"/>
      <c r="D33" s="98"/>
      <c r="E33" s="30" t="s">
        <v>1</v>
      </c>
      <c r="F33" s="31"/>
      <c r="G33" s="32"/>
      <c r="H33" s="32"/>
      <c r="I33" s="32"/>
      <c r="J33" s="32"/>
      <c r="K33" s="32"/>
      <c r="L33" s="32"/>
      <c r="M33" s="32"/>
      <c r="N33" s="32"/>
      <c r="O33" s="32"/>
      <c r="P33" s="32"/>
      <c r="Q33" s="32"/>
      <c r="R33" s="32"/>
      <c r="S33" s="32"/>
      <c r="T33" s="32"/>
      <c r="U33" s="32"/>
      <c r="V33" s="32"/>
      <c r="W33" s="32"/>
      <c r="X33" s="30"/>
    </row>
    <row r="34" spans="1:24" ht="21" customHeight="1">
      <c r="A34" s="23" t="s">
        <v>59</v>
      </c>
      <c r="B34" s="84">
        <f>ROUNDDOWN(B33*0.1,0)</f>
        <v>0</v>
      </c>
      <c r="C34" s="85"/>
      <c r="D34" s="85"/>
      <c r="E34" s="14" t="s">
        <v>1</v>
      </c>
      <c r="F34" s="31"/>
      <c r="G34" s="32"/>
      <c r="H34" s="32"/>
      <c r="I34" s="32"/>
      <c r="J34" s="32"/>
      <c r="K34" s="32"/>
      <c r="L34" s="32"/>
      <c r="M34" s="32"/>
      <c r="N34" s="32"/>
      <c r="O34" s="32"/>
      <c r="P34" s="32"/>
      <c r="Q34" s="32"/>
      <c r="R34" s="32"/>
      <c r="S34" s="32"/>
      <c r="T34" s="32"/>
      <c r="U34" s="32"/>
      <c r="V34" s="32"/>
      <c r="W34" s="32"/>
      <c r="X34" s="30"/>
    </row>
    <row r="35" spans="1:24" ht="21" customHeight="1">
      <c r="A35" s="23" t="s">
        <v>60</v>
      </c>
      <c r="B35" s="84">
        <f>B33+B34</f>
        <v>0</v>
      </c>
      <c r="C35" s="85"/>
      <c r="D35" s="85"/>
      <c r="E35" s="14" t="s">
        <v>1</v>
      </c>
      <c r="F35" s="31"/>
      <c r="G35" s="32"/>
      <c r="H35" s="32"/>
      <c r="I35" s="32"/>
      <c r="J35" s="32"/>
      <c r="K35" s="32"/>
      <c r="L35" s="32"/>
      <c r="M35" s="32"/>
      <c r="N35" s="32"/>
      <c r="O35" s="32"/>
      <c r="P35" s="32"/>
      <c r="Q35" s="32"/>
      <c r="R35" s="32"/>
      <c r="S35" s="32"/>
      <c r="T35" s="32"/>
      <c r="U35" s="32"/>
      <c r="V35" s="32"/>
      <c r="W35" s="32"/>
      <c r="X35" s="30"/>
    </row>
    <row r="37" spans="1:24" ht="21" customHeight="1">
      <c r="A37" s="3" t="s">
        <v>131</v>
      </c>
    </row>
    <row r="38" spans="1:24" ht="21" customHeight="1">
      <c r="A38" s="23" t="s">
        <v>132</v>
      </c>
      <c r="B38" s="97">
        <f>B28</f>
        <v>0</v>
      </c>
      <c r="C38" s="98"/>
      <c r="D38" s="98"/>
      <c r="E38" s="30" t="s">
        <v>1</v>
      </c>
      <c r="F38" s="31"/>
      <c r="G38" s="32"/>
      <c r="H38" s="32"/>
      <c r="I38" s="32"/>
      <c r="J38" s="32"/>
      <c r="K38" s="32"/>
      <c r="L38" s="32"/>
      <c r="M38" s="32"/>
      <c r="N38" s="32"/>
      <c r="O38" s="32"/>
      <c r="P38" s="32"/>
      <c r="Q38" s="32"/>
      <c r="R38" s="32"/>
      <c r="S38" s="32"/>
      <c r="T38" s="32"/>
      <c r="U38" s="32"/>
      <c r="V38" s="32"/>
      <c r="W38" s="32"/>
      <c r="X38" s="30"/>
    </row>
  </sheetData>
  <mergeCells count="39">
    <mergeCell ref="B35:D35"/>
    <mergeCell ref="B27:D27"/>
    <mergeCell ref="A30:X30"/>
    <mergeCell ref="B16:D16"/>
    <mergeCell ref="B19:D19"/>
    <mergeCell ref="B21:D21"/>
    <mergeCell ref="B22:D22"/>
    <mergeCell ref="B24:D24"/>
    <mergeCell ref="B33:D33"/>
    <mergeCell ref="B23:D23"/>
    <mergeCell ref="B25:D25"/>
    <mergeCell ref="B17:D17"/>
    <mergeCell ref="B20:D20"/>
    <mergeCell ref="B28:D28"/>
    <mergeCell ref="B26:D26"/>
    <mergeCell ref="B18:D18"/>
    <mergeCell ref="B11:F11"/>
    <mergeCell ref="F15:X15"/>
    <mergeCell ref="E12:X12"/>
    <mergeCell ref="B12:C12"/>
    <mergeCell ref="B15:E15"/>
    <mergeCell ref="H11:L11"/>
    <mergeCell ref="M11:X11"/>
    <mergeCell ref="A4:X4"/>
    <mergeCell ref="B8:X8"/>
    <mergeCell ref="B38:D38"/>
    <mergeCell ref="D1:G1"/>
    <mergeCell ref="H1:M1"/>
    <mergeCell ref="N1:Q1"/>
    <mergeCell ref="R1:X1"/>
    <mergeCell ref="D2:G2"/>
    <mergeCell ref="H2:M2"/>
    <mergeCell ref="N2:Q2"/>
    <mergeCell ref="R2:X2"/>
    <mergeCell ref="B9:X9"/>
    <mergeCell ref="B10:X10"/>
    <mergeCell ref="B6:G6"/>
    <mergeCell ref="H6:X6"/>
    <mergeCell ref="B34:D34"/>
  </mergeCells>
  <phoneticPr fontId="2"/>
  <dataValidations count="2">
    <dataValidation type="list" allowBlank="1" showInputMessage="1" showErrorMessage="1" sqref="H1" xr:uid="{B9DCE1D1-5289-4C92-B28F-4591231C7529}">
      <formula1>"新規,変更"</formula1>
    </dataValidation>
    <dataValidation type="list" allowBlank="1" showInputMessage="1" showErrorMessage="1" sqref="B6" xr:uid="{00000000-0002-0000-09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83"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32"/>
  <sheetViews>
    <sheetView zoomScaleNormal="100" workbookViewId="0">
      <selection activeCell="AD19" sqref="AD19"/>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43</v>
      </c>
      <c r="D1" s="63" t="s">
        <v>124</v>
      </c>
      <c r="E1" s="63"/>
      <c r="F1" s="63"/>
      <c r="G1" s="63"/>
      <c r="H1" s="61"/>
      <c r="I1" s="61"/>
      <c r="J1" s="61"/>
      <c r="K1" s="61"/>
      <c r="L1" s="61"/>
      <c r="M1" s="61"/>
      <c r="N1" s="63" t="s">
        <v>42</v>
      </c>
      <c r="O1" s="63"/>
      <c r="P1" s="63"/>
      <c r="Q1" s="63"/>
      <c r="R1" s="60" t="s">
        <v>126</v>
      </c>
      <c r="S1" s="60"/>
      <c r="T1" s="60"/>
      <c r="U1" s="60"/>
      <c r="V1" s="60"/>
      <c r="W1" s="60"/>
      <c r="X1" s="60"/>
    </row>
    <row r="2" spans="1:24" ht="18" customHeight="1">
      <c r="A2" s="24"/>
      <c r="D2" s="63" t="s">
        <v>125</v>
      </c>
      <c r="E2" s="63"/>
      <c r="F2" s="63"/>
      <c r="G2" s="63"/>
      <c r="H2" s="62" t="s">
        <v>50</v>
      </c>
      <c r="I2" s="62"/>
      <c r="J2" s="62"/>
      <c r="K2" s="62"/>
      <c r="L2" s="62"/>
      <c r="M2" s="62"/>
      <c r="N2" s="63" t="s">
        <v>44</v>
      </c>
      <c r="O2" s="63"/>
      <c r="P2" s="63"/>
      <c r="Q2" s="63"/>
      <c r="R2" s="60" t="s">
        <v>127</v>
      </c>
      <c r="S2" s="60"/>
      <c r="T2" s="60"/>
      <c r="U2" s="60"/>
      <c r="V2" s="60"/>
      <c r="W2" s="60"/>
      <c r="X2" s="60"/>
    </row>
    <row r="3" spans="1:24" ht="34.5" customHeight="1"/>
    <row r="4" spans="1:24" ht="34.5" customHeight="1">
      <c r="A4" s="64" t="s">
        <v>45</v>
      </c>
      <c r="B4" s="64"/>
      <c r="C4" s="64"/>
      <c r="D4" s="64"/>
      <c r="E4" s="64"/>
      <c r="F4" s="64"/>
      <c r="G4" s="64"/>
      <c r="H4" s="64"/>
      <c r="I4" s="64"/>
      <c r="J4" s="64"/>
      <c r="K4" s="64"/>
      <c r="L4" s="64"/>
      <c r="M4" s="64"/>
      <c r="N4" s="64"/>
      <c r="O4" s="64"/>
      <c r="P4" s="64"/>
      <c r="Q4" s="64"/>
      <c r="R4" s="64"/>
      <c r="S4" s="64"/>
      <c r="T4" s="64"/>
      <c r="U4" s="64"/>
      <c r="V4" s="64"/>
      <c r="W4" s="64"/>
      <c r="X4" s="64"/>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63</v>
      </c>
      <c r="B6" s="89" t="s">
        <v>113</v>
      </c>
      <c r="C6" s="90"/>
      <c r="D6" s="90"/>
      <c r="E6" s="90"/>
      <c r="F6" s="90"/>
      <c r="G6" s="90"/>
      <c r="H6" s="90" t="s">
        <v>105</v>
      </c>
      <c r="I6" s="90"/>
      <c r="J6" s="90"/>
      <c r="K6" s="90"/>
      <c r="L6" s="90"/>
      <c r="M6" s="90"/>
      <c r="N6" s="90"/>
      <c r="O6" s="90"/>
      <c r="P6" s="90"/>
      <c r="Q6" s="90"/>
      <c r="R6" s="90"/>
      <c r="S6" s="90"/>
      <c r="T6" s="90"/>
      <c r="U6" s="90"/>
      <c r="V6" s="90"/>
      <c r="W6" s="90"/>
      <c r="X6" s="91"/>
    </row>
    <row r="7" spans="1:24" ht="21" customHeight="1" thickBot="1"/>
    <row r="8" spans="1:24" ht="42" customHeight="1">
      <c r="A8" s="13" t="s">
        <v>12</v>
      </c>
      <c r="B8" s="65"/>
      <c r="C8" s="65"/>
      <c r="D8" s="65"/>
      <c r="E8" s="65"/>
      <c r="F8" s="65"/>
      <c r="G8" s="65"/>
      <c r="H8" s="65"/>
      <c r="I8" s="65"/>
      <c r="J8" s="65"/>
      <c r="K8" s="65"/>
      <c r="L8" s="65"/>
      <c r="M8" s="65"/>
      <c r="N8" s="65"/>
      <c r="O8" s="65"/>
      <c r="P8" s="65"/>
      <c r="Q8" s="65"/>
      <c r="R8" s="65"/>
      <c r="S8" s="65"/>
      <c r="T8" s="65"/>
      <c r="U8" s="65"/>
      <c r="V8" s="65"/>
      <c r="W8" s="65"/>
      <c r="X8" s="66"/>
    </row>
    <row r="9" spans="1:24" ht="21" customHeight="1">
      <c r="A9" s="25" t="s">
        <v>46</v>
      </c>
      <c r="B9" s="61"/>
      <c r="C9" s="61"/>
      <c r="D9" s="61"/>
      <c r="E9" s="61"/>
      <c r="F9" s="61"/>
      <c r="G9" s="61"/>
      <c r="H9" s="61"/>
      <c r="I9" s="61"/>
      <c r="J9" s="61"/>
      <c r="K9" s="61"/>
      <c r="L9" s="61"/>
      <c r="M9" s="61"/>
      <c r="N9" s="61"/>
      <c r="O9" s="61"/>
      <c r="P9" s="61"/>
      <c r="Q9" s="61"/>
      <c r="R9" s="61"/>
      <c r="S9" s="61"/>
      <c r="T9" s="61"/>
      <c r="U9" s="61"/>
      <c r="V9" s="61"/>
      <c r="W9" s="61"/>
      <c r="X9" s="67"/>
    </row>
    <row r="10" spans="1:24" ht="21" customHeight="1">
      <c r="A10" s="25" t="s">
        <v>47</v>
      </c>
      <c r="B10" s="68"/>
      <c r="C10" s="68"/>
      <c r="D10" s="68"/>
      <c r="E10" s="68"/>
      <c r="F10" s="68"/>
      <c r="G10" s="68"/>
      <c r="H10" s="68"/>
      <c r="I10" s="68"/>
      <c r="J10" s="68"/>
      <c r="K10" s="68"/>
      <c r="L10" s="68"/>
      <c r="M10" s="68"/>
      <c r="N10" s="68"/>
      <c r="O10" s="68"/>
      <c r="P10" s="68"/>
      <c r="Q10" s="68"/>
      <c r="R10" s="68"/>
      <c r="S10" s="68"/>
      <c r="T10" s="68"/>
      <c r="U10" s="68"/>
      <c r="V10" s="68"/>
      <c r="W10" s="68"/>
      <c r="X10" s="69"/>
    </row>
    <row r="11" spans="1:24" ht="21" customHeight="1" thickBot="1">
      <c r="A11" s="27" t="s">
        <v>136</v>
      </c>
      <c r="B11" s="119" t="s">
        <v>62</v>
      </c>
      <c r="C11" s="120"/>
      <c r="D11" s="120"/>
      <c r="E11" s="120"/>
      <c r="F11" s="120"/>
      <c r="G11" s="29" t="s">
        <v>31</v>
      </c>
      <c r="H11" s="120" t="s">
        <v>50</v>
      </c>
      <c r="I11" s="120"/>
      <c r="J11" s="120"/>
      <c r="K11" s="120"/>
      <c r="L11" s="120"/>
      <c r="M11" s="121"/>
      <c r="N11" s="121"/>
      <c r="O11" s="121"/>
      <c r="P11" s="121"/>
      <c r="Q11" s="121"/>
      <c r="R11" s="121"/>
      <c r="S11" s="121"/>
      <c r="T11" s="121"/>
      <c r="U11" s="121"/>
      <c r="V11" s="121"/>
      <c r="W11" s="121"/>
      <c r="X11" s="122"/>
    </row>
    <row r="13" spans="1:24" ht="21" customHeight="1" thickBot="1">
      <c r="A13" s="40" t="s">
        <v>97</v>
      </c>
    </row>
    <row r="14" spans="1:24" ht="21" customHeight="1">
      <c r="A14" s="13" t="s">
        <v>49</v>
      </c>
      <c r="B14" s="70" t="s">
        <v>54</v>
      </c>
      <c r="C14" s="71"/>
      <c r="D14" s="71"/>
      <c r="E14" s="83"/>
      <c r="F14" s="70" t="s">
        <v>53</v>
      </c>
      <c r="G14" s="71"/>
      <c r="H14" s="71"/>
      <c r="I14" s="71"/>
      <c r="J14" s="71"/>
      <c r="K14" s="71"/>
      <c r="L14" s="71"/>
      <c r="M14" s="71"/>
      <c r="N14" s="71"/>
      <c r="O14" s="71"/>
      <c r="P14" s="71"/>
      <c r="Q14" s="71"/>
      <c r="R14" s="71"/>
      <c r="S14" s="71"/>
      <c r="T14" s="71"/>
      <c r="U14" s="71"/>
      <c r="V14" s="71"/>
      <c r="W14" s="71"/>
      <c r="X14" s="72"/>
    </row>
    <row r="15" spans="1:24" ht="30" customHeight="1">
      <c r="A15" s="9" t="s">
        <v>0</v>
      </c>
      <c r="B15" s="126">
        <v>0</v>
      </c>
      <c r="C15" s="127"/>
      <c r="D15" s="127"/>
      <c r="E15" s="5" t="s">
        <v>1</v>
      </c>
      <c r="X15" s="6"/>
    </row>
    <row r="16" spans="1:24" ht="30" customHeight="1">
      <c r="A16" s="8" t="s">
        <v>2</v>
      </c>
      <c r="B16" s="126">
        <v>0</v>
      </c>
      <c r="C16" s="127"/>
      <c r="D16" s="127"/>
      <c r="E16" s="5" t="s">
        <v>1</v>
      </c>
      <c r="X16" s="6"/>
    </row>
    <row r="17" spans="1:24" ht="30" customHeight="1">
      <c r="A17" s="8" t="s">
        <v>4</v>
      </c>
      <c r="B17" s="126">
        <v>0</v>
      </c>
      <c r="C17" s="127"/>
      <c r="D17" s="127"/>
      <c r="E17" s="5" t="s">
        <v>1</v>
      </c>
      <c r="X17" s="6"/>
    </row>
    <row r="18" spans="1:24" ht="30" customHeight="1">
      <c r="A18" s="8" t="s">
        <v>61</v>
      </c>
      <c r="B18" s="126">
        <v>0</v>
      </c>
      <c r="C18" s="127"/>
      <c r="D18" s="127"/>
      <c r="E18" s="5" t="s">
        <v>1</v>
      </c>
      <c r="F18" s="41"/>
      <c r="X18" s="6"/>
    </row>
    <row r="19" spans="1:24" ht="30" customHeight="1">
      <c r="A19" s="8" t="s">
        <v>5</v>
      </c>
      <c r="B19" s="126">
        <f>SUM(U19)</f>
        <v>0</v>
      </c>
      <c r="C19" s="127"/>
      <c r="D19" s="127"/>
      <c r="E19" s="5" t="s">
        <v>1</v>
      </c>
      <c r="F19" s="128" t="s">
        <v>106</v>
      </c>
      <c r="G19" s="102"/>
      <c r="H19" s="102"/>
      <c r="I19" s="102"/>
      <c r="J19" s="102"/>
      <c r="K19" s="102"/>
      <c r="L19" s="102"/>
      <c r="M19" s="99">
        <v>0</v>
      </c>
      <c r="N19" s="99"/>
      <c r="O19" s="99"/>
      <c r="P19" s="3" t="s">
        <v>1</v>
      </c>
      <c r="Q19" s="3" t="s">
        <v>10</v>
      </c>
      <c r="R19" s="42">
        <v>0</v>
      </c>
      <c r="S19" s="22" t="s">
        <v>109</v>
      </c>
      <c r="T19" s="3" t="s">
        <v>11</v>
      </c>
      <c r="U19" s="127">
        <f>M19*R19</f>
        <v>0</v>
      </c>
      <c r="V19" s="127"/>
      <c r="W19" s="127"/>
      <c r="X19" s="6" t="s">
        <v>1</v>
      </c>
    </row>
    <row r="20" spans="1:24" ht="30" customHeight="1">
      <c r="A20" s="8" t="s">
        <v>6</v>
      </c>
      <c r="B20" s="126">
        <v>0</v>
      </c>
      <c r="C20" s="127"/>
      <c r="D20" s="127"/>
      <c r="E20" s="5" t="s">
        <v>1</v>
      </c>
      <c r="X20" s="6"/>
    </row>
    <row r="21" spans="1:24" ht="30" customHeight="1">
      <c r="A21" s="8" t="s">
        <v>7</v>
      </c>
      <c r="B21" s="126">
        <v>0</v>
      </c>
      <c r="C21" s="127"/>
      <c r="D21" s="127"/>
      <c r="E21" s="5" t="s">
        <v>1</v>
      </c>
      <c r="X21" s="6"/>
    </row>
    <row r="22" spans="1:24" ht="30" customHeight="1">
      <c r="A22" s="8" t="s">
        <v>8</v>
      </c>
      <c r="B22" s="126">
        <v>0</v>
      </c>
      <c r="C22" s="127"/>
      <c r="D22" s="127"/>
      <c r="E22" s="5" t="s">
        <v>1</v>
      </c>
      <c r="X22" s="6"/>
    </row>
    <row r="23" spans="1:24" ht="30" customHeight="1">
      <c r="A23" s="8" t="s">
        <v>33</v>
      </c>
      <c r="B23" s="81">
        <f>ROUNDDOWN(SUM(B15:D22)*0.1,0)</f>
        <v>0</v>
      </c>
      <c r="C23" s="82"/>
      <c r="D23" s="82"/>
      <c r="E23" s="5" t="s">
        <v>1</v>
      </c>
      <c r="F23" s="1" t="s">
        <v>55</v>
      </c>
      <c r="X23" s="6"/>
    </row>
    <row r="24" spans="1:24" ht="30" customHeight="1">
      <c r="A24" s="11" t="s">
        <v>32</v>
      </c>
      <c r="B24" s="84">
        <f>ROUNDDOWN(SUM(B15:D23)*0.3,0)</f>
        <v>0</v>
      </c>
      <c r="C24" s="85"/>
      <c r="D24" s="85"/>
      <c r="E24" s="14" t="s">
        <v>1</v>
      </c>
      <c r="F24" s="2" t="s">
        <v>56</v>
      </c>
      <c r="G24" s="7"/>
      <c r="H24" s="7"/>
      <c r="I24" s="7"/>
      <c r="J24" s="7"/>
      <c r="K24" s="7"/>
      <c r="L24" s="7"/>
      <c r="M24" s="7"/>
      <c r="N24" s="7"/>
      <c r="O24" s="7"/>
      <c r="P24" s="7"/>
      <c r="Q24" s="7"/>
      <c r="R24" s="7"/>
      <c r="S24" s="7"/>
      <c r="T24" s="7"/>
      <c r="U24" s="7"/>
      <c r="V24" s="7"/>
      <c r="W24" s="7"/>
      <c r="X24" s="15"/>
    </row>
    <row r="25" spans="1:24" ht="30" customHeight="1" thickBot="1">
      <c r="A25" s="12" t="s">
        <v>57</v>
      </c>
      <c r="B25" s="94">
        <f>SUM(B15:D24)</f>
        <v>0</v>
      </c>
      <c r="C25" s="95"/>
      <c r="D25" s="95"/>
      <c r="E25" s="16" t="s">
        <v>1</v>
      </c>
      <c r="F25" s="10"/>
      <c r="G25" s="17"/>
      <c r="H25" s="17"/>
      <c r="I25" s="17"/>
      <c r="J25" s="17"/>
      <c r="K25" s="17"/>
      <c r="L25" s="17"/>
      <c r="M25" s="17"/>
      <c r="N25" s="17"/>
      <c r="O25" s="17"/>
      <c r="P25" s="17"/>
      <c r="Q25" s="17"/>
      <c r="R25" s="17"/>
      <c r="S25" s="17"/>
      <c r="T25" s="17"/>
      <c r="U25" s="17"/>
      <c r="V25" s="17"/>
      <c r="W25" s="17"/>
      <c r="X25" s="18"/>
    </row>
    <row r="27" spans="1:24" ht="49.5" customHeight="1">
      <c r="A27" s="96" t="s">
        <v>107</v>
      </c>
      <c r="B27" s="96"/>
      <c r="C27" s="96"/>
      <c r="D27" s="96"/>
      <c r="E27" s="96"/>
      <c r="F27" s="96"/>
      <c r="G27" s="96"/>
      <c r="H27" s="96"/>
      <c r="I27" s="96"/>
      <c r="J27" s="96"/>
      <c r="K27" s="96"/>
      <c r="L27" s="96"/>
      <c r="M27" s="96"/>
      <c r="N27" s="96"/>
      <c r="O27" s="96"/>
      <c r="P27" s="96"/>
      <c r="Q27" s="96"/>
      <c r="R27" s="96"/>
      <c r="S27" s="96"/>
      <c r="T27" s="96"/>
      <c r="U27" s="96"/>
      <c r="V27" s="96"/>
      <c r="W27" s="96"/>
      <c r="X27" s="96"/>
    </row>
    <row r="29" spans="1:24" ht="21" customHeight="1">
      <c r="A29" s="3" t="s">
        <v>114</v>
      </c>
    </row>
    <row r="30" spans="1:24" ht="21" customHeight="1">
      <c r="A30" s="23" t="s">
        <v>58</v>
      </c>
      <c r="B30" s="97">
        <f>B25</f>
        <v>0</v>
      </c>
      <c r="C30" s="98"/>
      <c r="D30" s="98"/>
      <c r="E30" s="30" t="s">
        <v>1</v>
      </c>
      <c r="F30" s="31"/>
      <c r="G30" s="32"/>
      <c r="H30" s="32"/>
      <c r="I30" s="32"/>
      <c r="J30" s="32"/>
      <c r="K30" s="32"/>
      <c r="L30" s="32"/>
      <c r="M30" s="32"/>
      <c r="N30" s="32"/>
      <c r="O30" s="32"/>
      <c r="P30" s="32"/>
      <c r="Q30" s="32"/>
      <c r="R30" s="32"/>
      <c r="S30" s="32"/>
      <c r="T30" s="32"/>
      <c r="U30" s="32"/>
      <c r="V30" s="32"/>
      <c r="W30" s="32"/>
      <c r="X30" s="30"/>
    </row>
    <row r="31" spans="1:24" ht="21" customHeight="1">
      <c r="A31" s="23" t="s">
        <v>59</v>
      </c>
      <c r="B31" s="84">
        <f>ROUNDDOWN(B30*0.1,0)</f>
        <v>0</v>
      </c>
      <c r="C31" s="85"/>
      <c r="D31" s="85"/>
      <c r="E31" s="14" t="s">
        <v>1</v>
      </c>
      <c r="F31" s="31"/>
      <c r="G31" s="32"/>
      <c r="H31" s="32"/>
      <c r="I31" s="32"/>
      <c r="J31" s="32"/>
      <c r="K31" s="32"/>
      <c r="L31" s="32"/>
      <c r="M31" s="32"/>
      <c r="N31" s="32"/>
      <c r="O31" s="32"/>
      <c r="P31" s="32"/>
      <c r="Q31" s="32"/>
      <c r="R31" s="32"/>
      <c r="S31" s="32"/>
      <c r="T31" s="32"/>
      <c r="U31" s="32"/>
      <c r="V31" s="32"/>
      <c r="W31" s="32"/>
      <c r="X31" s="30"/>
    </row>
    <row r="32" spans="1:24" ht="21" customHeight="1">
      <c r="A32" s="23" t="s">
        <v>60</v>
      </c>
      <c r="B32" s="84">
        <f>B30+B31</f>
        <v>0</v>
      </c>
      <c r="C32" s="85"/>
      <c r="D32" s="85"/>
      <c r="E32" s="14" t="s">
        <v>1</v>
      </c>
      <c r="F32" s="31"/>
      <c r="G32" s="32"/>
      <c r="H32" s="32"/>
      <c r="I32" s="32"/>
      <c r="J32" s="32"/>
      <c r="K32" s="32"/>
      <c r="L32" s="32"/>
      <c r="M32" s="32"/>
      <c r="N32" s="32"/>
      <c r="O32" s="32"/>
      <c r="P32" s="32"/>
      <c r="Q32" s="32"/>
      <c r="R32" s="32"/>
      <c r="S32" s="32"/>
      <c r="T32" s="32"/>
      <c r="U32" s="32"/>
      <c r="V32" s="32"/>
      <c r="W32" s="32"/>
      <c r="X32" s="30"/>
    </row>
  </sheetData>
  <mergeCells count="37">
    <mergeCell ref="B30:D30"/>
    <mergeCell ref="B31:D31"/>
    <mergeCell ref="B32:D32"/>
    <mergeCell ref="M19:O19"/>
    <mergeCell ref="U19:W19"/>
    <mergeCell ref="F19:L19"/>
    <mergeCell ref="B21:D21"/>
    <mergeCell ref="B22:D22"/>
    <mergeCell ref="B23:D23"/>
    <mergeCell ref="B24:D24"/>
    <mergeCell ref="B25:D25"/>
    <mergeCell ref="A27:X27"/>
    <mergeCell ref="B20:D20"/>
    <mergeCell ref="B15:D15"/>
    <mergeCell ref="B16:D16"/>
    <mergeCell ref="B17:D17"/>
    <mergeCell ref="B18:D18"/>
    <mergeCell ref="B19:D19"/>
    <mergeCell ref="B14:E14"/>
    <mergeCell ref="F14:X14"/>
    <mergeCell ref="A4:X4"/>
    <mergeCell ref="B6:G6"/>
    <mergeCell ref="H6:X6"/>
    <mergeCell ref="B8:X8"/>
    <mergeCell ref="B9:X9"/>
    <mergeCell ref="B11:F11"/>
    <mergeCell ref="H11:L11"/>
    <mergeCell ref="M11:X11"/>
    <mergeCell ref="B10:X10"/>
    <mergeCell ref="D1:G1"/>
    <mergeCell ref="H1:M1"/>
    <mergeCell ref="N1:Q1"/>
    <mergeCell ref="R1:X1"/>
    <mergeCell ref="D2:G2"/>
    <mergeCell ref="H2:M2"/>
    <mergeCell ref="N2:Q2"/>
    <mergeCell ref="R2:X2"/>
  </mergeCells>
  <phoneticPr fontId="2"/>
  <dataValidations count="2">
    <dataValidation type="list" allowBlank="1" showInputMessage="1" showErrorMessage="1" sqref="B6" xr:uid="{00000000-0002-0000-0700-000000000000}">
      <formula1>"全納分,分納分,中止・脱落症例費,負担軽減費,その他"</formula1>
    </dataValidation>
    <dataValidation type="list" allowBlank="1" showInputMessage="1" showErrorMessage="1" sqref="H1" xr:uid="{5ABF4F12-2F14-4D26-9864-12FD99F54A28}">
      <formula1>"新規,変更"</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C22"/>
  <sheetViews>
    <sheetView tabSelected="1" zoomScaleNormal="100" zoomScaleSheetLayoutView="100" workbookViewId="0">
      <selection activeCell="E13" sqref="E13"/>
    </sheetView>
  </sheetViews>
  <sheetFormatPr defaultRowHeight="13.5"/>
  <cols>
    <col min="1" max="1" width="20.5" style="3" customWidth="1"/>
    <col min="2" max="2" width="66.25" style="3" customWidth="1"/>
    <col min="3" max="3" width="19.25" style="3" bestFit="1" customWidth="1"/>
    <col min="4" max="16384" width="9" style="3"/>
  </cols>
  <sheetData>
    <row r="1" spans="1:3" ht="18" customHeight="1">
      <c r="A1" s="4" t="s">
        <v>110</v>
      </c>
    </row>
    <row r="2" spans="1:3" ht="18" customHeight="1" thickBot="1">
      <c r="A2" s="44" t="s">
        <v>44</v>
      </c>
      <c r="B2" s="44" t="s">
        <v>38</v>
      </c>
      <c r="C2" s="44" t="s">
        <v>111</v>
      </c>
    </row>
    <row r="3" spans="1:3" ht="27" customHeight="1" thickTop="1">
      <c r="A3" s="48" t="s">
        <v>76</v>
      </c>
      <c r="B3" s="33" t="s">
        <v>74</v>
      </c>
      <c r="C3" s="33" t="s">
        <v>75</v>
      </c>
    </row>
    <row r="4" spans="1:3" ht="27" customHeight="1">
      <c r="A4" s="34" t="s">
        <v>77</v>
      </c>
      <c r="B4" s="34" t="s">
        <v>39</v>
      </c>
      <c r="C4" s="34" t="s">
        <v>79</v>
      </c>
    </row>
    <row r="5" spans="1:3" ht="27" customHeight="1">
      <c r="A5" s="34" t="s">
        <v>83</v>
      </c>
      <c r="B5" s="34" t="s">
        <v>40</v>
      </c>
      <c r="C5" s="34" t="s">
        <v>80</v>
      </c>
    </row>
    <row r="6" spans="1:3" ht="27" customHeight="1">
      <c r="A6" s="34" t="s">
        <v>84</v>
      </c>
      <c r="B6" s="34" t="s">
        <v>22</v>
      </c>
      <c r="C6" s="34" t="s">
        <v>78</v>
      </c>
    </row>
    <row r="7" spans="1:3" ht="27" customHeight="1">
      <c r="A7" s="34" t="s">
        <v>84</v>
      </c>
      <c r="B7" s="34" t="s">
        <v>22</v>
      </c>
      <c r="C7" s="34" t="s">
        <v>78</v>
      </c>
    </row>
    <row r="8" spans="1:3" ht="27" customHeight="1">
      <c r="A8" s="55" t="s">
        <v>85</v>
      </c>
      <c r="B8" s="34" t="s">
        <v>140</v>
      </c>
      <c r="C8" s="34" t="s">
        <v>141</v>
      </c>
    </row>
    <row r="9" spans="1:3" ht="27" customHeight="1">
      <c r="A9" s="56"/>
      <c r="B9" s="34" t="s">
        <v>112</v>
      </c>
      <c r="C9" s="34" t="s">
        <v>122</v>
      </c>
    </row>
    <row r="10" spans="1:3" ht="18" customHeight="1">
      <c r="A10" s="43"/>
    </row>
    <row r="11" spans="1:3" ht="18" customHeight="1">
      <c r="A11" s="47" t="s">
        <v>26</v>
      </c>
    </row>
    <row r="12" spans="1:3" ht="19.5" customHeight="1" thickBot="1">
      <c r="A12" s="53" t="s">
        <v>27</v>
      </c>
      <c r="B12" s="58" t="s">
        <v>28</v>
      </c>
      <c r="C12" s="58"/>
    </row>
    <row r="13" spans="1:3" ht="48" customHeight="1" thickTop="1">
      <c r="A13" s="45" t="s">
        <v>13</v>
      </c>
      <c r="B13" s="59" t="s">
        <v>134</v>
      </c>
      <c r="C13" s="59"/>
    </row>
    <row r="14" spans="1:3" ht="48" customHeight="1">
      <c r="A14" s="46" t="s">
        <v>14</v>
      </c>
      <c r="B14" s="57" t="s">
        <v>41</v>
      </c>
      <c r="C14" s="57"/>
    </row>
    <row r="15" spans="1:3" ht="48" customHeight="1">
      <c r="A15" s="46" t="s">
        <v>15</v>
      </c>
      <c r="B15" s="57" t="s">
        <v>135</v>
      </c>
      <c r="C15" s="57"/>
    </row>
    <row r="16" spans="1:3" ht="48" customHeight="1">
      <c r="A16" s="46" t="s">
        <v>24</v>
      </c>
      <c r="B16" s="57" t="s">
        <v>34</v>
      </c>
      <c r="C16" s="57"/>
    </row>
    <row r="17" spans="1:3" ht="48" customHeight="1">
      <c r="A17" s="46" t="s">
        <v>16</v>
      </c>
      <c r="B17" s="57" t="s">
        <v>17</v>
      </c>
      <c r="C17" s="57"/>
    </row>
    <row r="18" spans="1:3" ht="48" customHeight="1">
      <c r="A18" s="46" t="s">
        <v>18</v>
      </c>
      <c r="B18" s="57" t="s">
        <v>19</v>
      </c>
      <c r="C18" s="57"/>
    </row>
    <row r="19" spans="1:3" ht="48" customHeight="1">
      <c r="A19" s="46" t="s">
        <v>20</v>
      </c>
      <c r="B19" s="57" t="s">
        <v>21</v>
      </c>
      <c r="C19" s="57"/>
    </row>
    <row r="20" spans="1:3" ht="48" customHeight="1">
      <c r="A20" s="46" t="s">
        <v>22</v>
      </c>
      <c r="B20" s="57" t="s">
        <v>23</v>
      </c>
      <c r="C20" s="57"/>
    </row>
    <row r="21" spans="1:3" ht="48" customHeight="1">
      <c r="A21" s="46" t="s">
        <v>35</v>
      </c>
      <c r="B21" s="57" t="s">
        <v>25</v>
      </c>
      <c r="C21" s="57"/>
    </row>
    <row r="22" spans="1:3" ht="48" customHeight="1">
      <c r="A22" s="46" t="s">
        <v>36</v>
      </c>
      <c r="B22" s="57" t="s">
        <v>37</v>
      </c>
      <c r="C22" s="57"/>
    </row>
  </sheetData>
  <mergeCells count="12">
    <mergeCell ref="B22:C22"/>
    <mergeCell ref="B17:C17"/>
    <mergeCell ref="B12:C12"/>
    <mergeCell ref="B13:C13"/>
    <mergeCell ref="B14:C14"/>
    <mergeCell ref="B15:C15"/>
    <mergeCell ref="B16:C16"/>
    <mergeCell ref="A8:A9"/>
    <mergeCell ref="B18:C18"/>
    <mergeCell ref="B19:C19"/>
    <mergeCell ref="B20:C20"/>
    <mergeCell ref="B21:C21"/>
  </mergeCells>
  <phoneticPr fontId="2"/>
  <printOptions horizontalCentered="1"/>
  <pageMargins left="0.59055118110236227" right="0.59055118110236227" top="0.59055118110236227" bottom="0.59055118110236227" header="0.51181102362204722" footer="0.51181102362204722"/>
  <pageSetup paperSize="9" scale="8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33"/>
  <sheetViews>
    <sheetView zoomScaleNormal="100" workbookViewId="0">
      <selection activeCell="B8" sqref="B8:X8"/>
    </sheetView>
  </sheetViews>
  <sheetFormatPr defaultColWidth="5" defaultRowHeight="21" customHeight="1"/>
  <cols>
    <col min="1" max="1" width="20" style="3" customWidth="1"/>
    <col min="2" max="24" width="3.25" style="3" customWidth="1"/>
    <col min="25" max="16384" width="5" style="3"/>
  </cols>
  <sheetData>
    <row r="1" spans="1:24" ht="18" customHeight="1">
      <c r="A1" s="3" t="s">
        <v>43</v>
      </c>
      <c r="D1" s="63" t="s">
        <v>124</v>
      </c>
      <c r="E1" s="63"/>
      <c r="F1" s="63"/>
      <c r="G1" s="63"/>
      <c r="H1" s="61" t="s">
        <v>51</v>
      </c>
      <c r="I1" s="61"/>
      <c r="J1" s="61"/>
      <c r="K1" s="61"/>
      <c r="L1" s="61"/>
      <c r="M1" s="61"/>
      <c r="N1" s="63" t="s">
        <v>42</v>
      </c>
      <c r="O1" s="63"/>
      <c r="P1" s="63"/>
      <c r="Q1" s="63"/>
      <c r="R1" s="60" t="s">
        <v>126</v>
      </c>
      <c r="S1" s="60"/>
      <c r="T1" s="60"/>
      <c r="U1" s="60"/>
      <c r="V1" s="60"/>
      <c r="W1" s="60"/>
      <c r="X1" s="60"/>
    </row>
    <row r="2" spans="1:24" ht="18" customHeight="1">
      <c r="A2" s="24"/>
      <c r="D2" s="63" t="s">
        <v>125</v>
      </c>
      <c r="E2" s="63"/>
      <c r="F2" s="63"/>
      <c r="G2" s="63"/>
      <c r="H2" s="62" t="s">
        <v>50</v>
      </c>
      <c r="I2" s="62"/>
      <c r="J2" s="62"/>
      <c r="K2" s="62"/>
      <c r="L2" s="62"/>
      <c r="M2" s="62"/>
      <c r="N2" s="63" t="s">
        <v>44</v>
      </c>
      <c r="O2" s="63"/>
      <c r="P2" s="63"/>
      <c r="Q2" s="63"/>
      <c r="R2" s="60" t="s">
        <v>127</v>
      </c>
      <c r="S2" s="60"/>
      <c r="T2" s="60"/>
      <c r="U2" s="60"/>
      <c r="V2" s="60"/>
      <c r="W2" s="60"/>
      <c r="X2" s="60"/>
    </row>
    <row r="3" spans="1:24" ht="34.5" customHeight="1"/>
    <row r="4" spans="1:24" ht="34.5" customHeight="1">
      <c r="A4" s="64" t="s">
        <v>45</v>
      </c>
      <c r="B4" s="64"/>
      <c r="C4" s="64"/>
      <c r="D4" s="64"/>
      <c r="E4" s="64"/>
      <c r="F4" s="64"/>
      <c r="G4" s="64"/>
      <c r="H4" s="64"/>
      <c r="I4" s="64"/>
      <c r="J4" s="64"/>
      <c r="K4" s="64"/>
      <c r="L4" s="64"/>
      <c r="M4" s="64"/>
      <c r="N4" s="64"/>
      <c r="O4" s="64"/>
      <c r="P4" s="64"/>
      <c r="Q4" s="64"/>
      <c r="R4" s="64"/>
      <c r="S4" s="64"/>
      <c r="T4" s="64"/>
      <c r="U4" s="64"/>
      <c r="V4" s="64"/>
      <c r="W4" s="64"/>
      <c r="X4" s="64"/>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63</v>
      </c>
      <c r="B6" s="89" t="s">
        <v>66</v>
      </c>
      <c r="C6" s="90"/>
      <c r="D6" s="90"/>
      <c r="E6" s="90"/>
      <c r="F6" s="90"/>
      <c r="G6" s="90"/>
      <c r="H6" s="90" t="s">
        <v>72</v>
      </c>
      <c r="I6" s="90"/>
      <c r="J6" s="90"/>
      <c r="K6" s="90"/>
      <c r="L6" s="90"/>
      <c r="M6" s="90"/>
      <c r="N6" s="90"/>
      <c r="O6" s="90"/>
      <c r="P6" s="90"/>
      <c r="Q6" s="90"/>
      <c r="R6" s="90"/>
      <c r="S6" s="90"/>
      <c r="T6" s="90"/>
      <c r="U6" s="90"/>
      <c r="V6" s="90"/>
      <c r="W6" s="90"/>
      <c r="X6" s="91"/>
    </row>
    <row r="7" spans="1:24" ht="21" customHeight="1" thickBot="1"/>
    <row r="8" spans="1:24" ht="42" customHeight="1">
      <c r="A8" s="13" t="s">
        <v>12</v>
      </c>
      <c r="B8" s="65"/>
      <c r="C8" s="65"/>
      <c r="D8" s="65"/>
      <c r="E8" s="65"/>
      <c r="F8" s="65"/>
      <c r="G8" s="65"/>
      <c r="H8" s="65"/>
      <c r="I8" s="65"/>
      <c r="J8" s="65"/>
      <c r="K8" s="65"/>
      <c r="L8" s="65"/>
      <c r="M8" s="65"/>
      <c r="N8" s="65"/>
      <c r="O8" s="65"/>
      <c r="P8" s="65"/>
      <c r="Q8" s="65"/>
      <c r="R8" s="65"/>
      <c r="S8" s="65"/>
      <c r="T8" s="65"/>
      <c r="U8" s="65"/>
      <c r="V8" s="65"/>
      <c r="W8" s="65"/>
      <c r="X8" s="66"/>
    </row>
    <row r="9" spans="1:24" ht="21" customHeight="1">
      <c r="A9" s="25" t="s">
        <v>46</v>
      </c>
      <c r="B9" s="61"/>
      <c r="C9" s="61"/>
      <c r="D9" s="61"/>
      <c r="E9" s="61"/>
      <c r="F9" s="61"/>
      <c r="G9" s="61"/>
      <c r="H9" s="61"/>
      <c r="I9" s="61"/>
      <c r="J9" s="61"/>
      <c r="K9" s="61"/>
      <c r="L9" s="61"/>
      <c r="M9" s="61"/>
      <c r="N9" s="61"/>
      <c r="O9" s="61"/>
      <c r="P9" s="61"/>
      <c r="Q9" s="61"/>
      <c r="R9" s="61"/>
      <c r="S9" s="61"/>
      <c r="T9" s="61"/>
      <c r="U9" s="61"/>
      <c r="V9" s="61"/>
      <c r="W9" s="61"/>
      <c r="X9" s="67"/>
    </row>
    <row r="10" spans="1:24" ht="21" customHeight="1">
      <c r="A10" s="25" t="s">
        <v>47</v>
      </c>
      <c r="B10" s="68"/>
      <c r="C10" s="68"/>
      <c r="D10" s="68"/>
      <c r="E10" s="68"/>
      <c r="F10" s="68"/>
      <c r="G10" s="68"/>
      <c r="H10" s="68"/>
      <c r="I10" s="68"/>
      <c r="J10" s="68"/>
      <c r="K10" s="68"/>
      <c r="L10" s="68"/>
      <c r="M10" s="68"/>
      <c r="N10" s="68"/>
      <c r="O10" s="68"/>
      <c r="P10" s="68"/>
      <c r="Q10" s="68"/>
      <c r="R10" s="68"/>
      <c r="S10" s="68"/>
      <c r="T10" s="68"/>
      <c r="U10" s="68"/>
      <c r="V10" s="68"/>
      <c r="W10" s="68"/>
      <c r="X10" s="69"/>
    </row>
    <row r="11" spans="1:24" ht="21" customHeight="1">
      <c r="A11" s="25" t="s">
        <v>136</v>
      </c>
      <c r="B11" s="77" t="s">
        <v>62</v>
      </c>
      <c r="C11" s="78"/>
      <c r="D11" s="78"/>
      <c r="E11" s="78"/>
      <c r="F11" s="78"/>
      <c r="G11" s="26" t="s">
        <v>31</v>
      </c>
      <c r="H11" s="78" t="s">
        <v>50</v>
      </c>
      <c r="I11" s="78"/>
      <c r="J11" s="78"/>
      <c r="K11" s="78"/>
      <c r="L11" s="78"/>
      <c r="M11" s="79"/>
      <c r="N11" s="79"/>
      <c r="O11" s="79"/>
      <c r="P11" s="79"/>
      <c r="Q11" s="79"/>
      <c r="R11" s="79"/>
      <c r="S11" s="79"/>
      <c r="T11" s="79"/>
      <c r="U11" s="79"/>
      <c r="V11" s="79"/>
      <c r="W11" s="79"/>
      <c r="X11" s="80"/>
    </row>
    <row r="12" spans="1:24" ht="21" customHeight="1" thickBot="1">
      <c r="A12" s="27" t="s">
        <v>64</v>
      </c>
      <c r="B12" s="73">
        <v>0</v>
      </c>
      <c r="C12" s="74"/>
      <c r="D12" s="28" t="s">
        <v>29</v>
      </c>
      <c r="E12" s="75" t="s">
        <v>96</v>
      </c>
      <c r="F12" s="75"/>
      <c r="G12" s="75"/>
      <c r="H12" s="75"/>
      <c r="I12" s="75"/>
      <c r="J12" s="75"/>
      <c r="K12" s="75"/>
      <c r="L12" s="75"/>
      <c r="M12" s="75"/>
      <c r="N12" s="75"/>
      <c r="O12" s="75"/>
      <c r="P12" s="75"/>
      <c r="Q12" s="75"/>
      <c r="R12" s="75"/>
      <c r="S12" s="75"/>
      <c r="T12" s="75"/>
      <c r="U12" s="75"/>
      <c r="V12" s="75"/>
      <c r="W12" s="75"/>
      <c r="X12" s="76"/>
    </row>
    <row r="14" spans="1:24" ht="21" customHeight="1" thickBot="1">
      <c r="A14" s="40" t="s">
        <v>97</v>
      </c>
    </row>
    <row r="15" spans="1:24" ht="21" customHeight="1">
      <c r="A15" s="13" t="s">
        <v>49</v>
      </c>
      <c r="B15" s="70" t="s">
        <v>54</v>
      </c>
      <c r="C15" s="71"/>
      <c r="D15" s="71"/>
      <c r="E15" s="83"/>
      <c r="F15" s="70" t="s">
        <v>53</v>
      </c>
      <c r="G15" s="71"/>
      <c r="H15" s="71"/>
      <c r="I15" s="71"/>
      <c r="J15" s="71"/>
      <c r="K15" s="71"/>
      <c r="L15" s="71"/>
      <c r="M15" s="71"/>
      <c r="N15" s="71"/>
      <c r="O15" s="71"/>
      <c r="P15" s="71"/>
      <c r="Q15" s="71"/>
      <c r="R15" s="71"/>
      <c r="S15" s="71"/>
      <c r="T15" s="71"/>
      <c r="U15" s="71"/>
      <c r="V15" s="71"/>
      <c r="W15" s="71"/>
      <c r="X15" s="72"/>
    </row>
    <row r="16" spans="1:24" ht="30" customHeight="1">
      <c r="A16" s="9" t="s">
        <v>0</v>
      </c>
      <c r="B16" s="81">
        <f>SUM(U16)</f>
        <v>24000</v>
      </c>
      <c r="C16" s="82"/>
      <c r="D16" s="82"/>
      <c r="E16" s="5" t="s">
        <v>1</v>
      </c>
      <c r="F16" s="87" t="s">
        <v>69</v>
      </c>
      <c r="G16" s="88"/>
      <c r="H16" s="88"/>
      <c r="I16" s="88"/>
      <c r="J16" s="88"/>
      <c r="K16" s="88"/>
      <c r="L16" s="88"/>
      <c r="M16" s="86">
        <v>24000</v>
      </c>
      <c r="N16" s="86"/>
      <c r="O16" s="86"/>
      <c r="P16" s="21" t="s">
        <v>1</v>
      </c>
      <c r="Q16" s="21" t="s">
        <v>10</v>
      </c>
      <c r="R16" s="3">
        <v>1</v>
      </c>
      <c r="S16" s="20" t="s">
        <v>9</v>
      </c>
      <c r="T16" s="3" t="s">
        <v>11</v>
      </c>
      <c r="U16" s="86">
        <f>M16*R16</f>
        <v>24000</v>
      </c>
      <c r="V16" s="86"/>
      <c r="W16" s="86"/>
      <c r="X16" s="6" t="s">
        <v>1</v>
      </c>
    </row>
    <row r="17" spans="1:24" ht="30" customHeight="1">
      <c r="A17" s="8" t="s">
        <v>2</v>
      </c>
      <c r="B17" s="81">
        <v>0</v>
      </c>
      <c r="C17" s="82"/>
      <c r="D17" s="82"/>
      <c r="E17" s="5" t="s">
        <v>1</v>
      </c>
      <c r="X17" s="6"/>
    </row>
    <row r="18" spans="1:24" ht="30" customHeight="1">
      <c r="A18" s="8" t="s">
        <v>4</v>
      </c>
      <c r="B18" s="81">
        <v>0</v>
      </c>
      <c r="C18" s="82"/>
      <c r="D18" s="82"/>
      <c r="E18" s="5" t="s">
        <v>1</v>
      </c>
      <c r="X18" s="6"/>
    </row>
    <row r="19" spans="1:24" ht="30" customHeight="1">
      <c r="A19" s="8" t="s">
        <v>61</v>
      </c>
      <c r="B19" s="81">
        <v>0</v>
      </c>
      <c r="C19" s="82"/>
      <c r="D19" s="82"/>
      <c r="E19" s="5" t="s">
        <v>1</v>
      </c>
      <c r="X19" s="6"/>
    </row>
    <row r="20" spans="1:24" ht="30" customHeight="1">
      <c r="A20" s="8" t="s">
        <v>5</v>
      </c>
      <c r="B20" s="81">
        <v>0</v>
      </c>
      <c r="C20" s="82"/>
      <c r="D20" s="82"/>
      <c r="E20" s="5" t="s">
        <v>1</v>
      </c>
      <c r="X20" s="6"/>
    </row>
    <row r="21" spans="1:24" ht="30" customHeight="1">
      <c r="A21" s="8" t="s">
        <v>6</v>
      </c>
      <c r="B21" s="81">
        <v>0</v>
      </c>
      <c r="C21" s="82"/>
      <c r="D21" s="82"/>
      <c r="E21" s="5" t="s">
        <v>1</v>
      </c>
      <c r="X21" s="6"/>
    </row>
    <row r="22" spans="1:24" ht="30" customHeight="1">
      <c r="A22" s="8" t="s">
        <v>7</v>
      </c>
      <c r="B22" s="81">
        <v>0</v>
      </c>
      <c r="C22" s="82"/>
      <c r="D22" s="82"/>
      <c r="E22" s="5" t="s">
        <v>1</v>
      </c>
      <c r="X22" s="6"/>
    </row>
    <row r="23" spans="1:24" ht="30" customHeight="1">
      <c r="A23" s="8" t="s">
        <v>8</v>
      </c>
      <c r="B23" s="81">
        <v>0</v>
      </c>
      <c r="C23" s="82"/>
      <c r="D23" s="82"/>
      <c r="E23" s="5" t="s">
        <v>1</v>
      </c>
      <c r="X23" s="6"/>
    </row>
    <row r="24" spans="1:24" ht="30" customHeight="1">
      <c r="A24" s="8" t="s">
        <v>33</v>
      </c>
      <c r="B24" s="92">
        <f>ROUNDDOWN(SUM(B16:D23)*0.1,0)</f>
        <v>2400</v>
      </c>
      <c r="C24" s="93"/>
      <c r="D24" s="93"/>
      <c r="E24" s="5" t="s">
        <v>1</v>
      </c>
      <c r="F24" s="1" t="s">
        <v>55</v>
      </c>
      <c r="X24" s="6"/>
    </row>
    <row r="25" spans="1:24" ht="30" customHeight="1">
      <c r="A25" s="11" t="s">
        <v>32</v>
      </c>
      <c r="B25" s="84">
        <f>ROUNDDOWN(SUM(B16:D24)*0.3,0)</f>
        <v>7920</v>
      </c>
      <c r="C25" s="85"/>
      <c r="D25" s="85"/>
      <c r="E25" s="14" t="s">
        <v>1</v>
      </c>
      <c r="F25" s="2" t="s">
        <v>56</v>
      </c>
      <c r="G25" s="7"/>
      <c r="H25" s="7"/>
      <c r="I25" s="7"/>
      <c r="J25" s="7"/>
      <c r="K25" s="7"/>
      <c r="L25" s="7"/>
      <c r="M25" s="7"/>
      <c r="N25" s="7"/>
      <c r="O25" s="7"/>
      <c r="P25" s="7"/>
      <c r="Q25" s="7"/>
      <c r="R25" s="7"/>
      <c r="S25" s="7"/>
      <c r="T25" s="7"/>
      <c r="U25" s="7"/>
      <c r="V25" s="7"/>
      <c r="W25" s="7"/>
      <c r="X25" s="15"/>
    </row>
    <row r="26" spans="1:24" ht="30" customHeight="1" thickBot="1">
      <c r="A26" s="12" t="s">
        <v>57</v>
      </c>
      <c r="B26" s="94">
        <f>SUM(B16:D25)</f>
        <v>34320</v>
      </c>
      <c r="C26" s="95"/>
      <c r="D26" s="95"/>
      <c r="E26" s="16" t="s">
        <v>1</v>
      </c>
      <c r="F26" s="10"/>
      <c r="G26" s="17"/>
      <c r="H26" s="17"/>
      <c r="I26" s="17"/>
      <c r="J26" s="17"/>
      <c r="K26" s="17"/>
      <c r="L26" s="17"/>
      <c r="M26" s="17"/>
      <c r="N26" s="17"/>
      <c r="O26" s="17"/>
      <c r="P26" s="17"/>
      <c r="Q26" s="17"/>
      <c r="R26" s="17"/>
      <c r="S26" s="17"/>
      <c r="T26" s="17"/>
      <c r="U26" s="17"/>
      <c r="V26" s="17"/>
      <c r="W26" s="17"/>
      <c r="X26" s="18"/>
    </row>
    <row r="28" spans="1:24" ht="49.5" customHeight="1">
      <c r="A28" s="96" t="s">
        <v>107</v>
      </c>
      <c r="B28" s="96"/>
      <c r="C28" s="96"/>
      <c r="D28" s="96"/>
      <c r="E28" s="96"/>
      <c r="F28" s="96"/>
      <c r="G28" s="96"/>
      <c r="H28" s="96"/>
      <c r="I28" s="96"/>
      <c r="J28" s="96"/>
      <c r="K28" s="96"/>
      <c r="L28" s="96"/>
      <c r="M28" s="96"/>
      <c r="N28" s="96"/>
      <c r="O28" s="96"/>
      <c r="P28" s="96"/>
      <c r="Q28" s="96"/>
      <c r="R28" s="96"/>
      <c r="S28" s="96"/>
      <c r="T28" s="96"/>
      <c r="U28" s="96"/>
      <c r="V28" s="96"/>
      <c r="W28" s="96"/>
      <c r="X28" s="96"/>
    </row>
    <row r="30" spans="1:24" ht="21" customHeight="1">
      <c r="A30" s="3" t="s">
        <v>114</v>
      </c>
    </row>
    <row r="31" spans="1:24" ht="21" customHeight="1">
      <c r="A31" s="23" t="s">
        <v>58</v>
      </c>
      <c r="B31" s="97">
        <f>B26</f>
        <v>34320</v>
      </c>
      <c r="C31" s="98"/>
      <c r="D31" s="98"/>
      <c r="E31" s="30" t="s">
        <v>1</v>
      </c>
      <c r="F31" s="31"/>
      <c r="G31" s="32"/>
      <c r="H31" s="32"/>
      <c r="I31" s="32"/>
      <c r="J31" s="32"/>
      <c r="K31" s="32"/>
      <c r="L31" s="32"/>
      <c r="M31" s="32"/>
      <c r="N31" s="32"/>
      <c r="O31" s="32"/>
      <c r="P31" s="32"/>
      <c r="Q31" s="32"/>
      <c r="R31" s="32"/>
      <c r="S31" s="32"/>
      <c r="T31" s="32"/>
      <c r="U31" s="32"/>
      <c r="V31" s="32"/>
      <c r="W31" s="32"/>
      <c r="X31" s="30"/>
    </row>
    <row r="32" spans="1:24" ht="21" customHeight="1">
      <c r="A32" s="23" t="s">
        <v>59</v>
      </c>
      <c r="B32" s="84">
        <f>ROUNDDOWN(B31*0.1,0)</f>
        <v>3432</v>
      </c>
      <c r="C32" s="85"/>
      <c r="D32" s="85"/>
      <c r="E32" s="14" t="s">
        <v>1</v>
      </c>
      <c r="F32" s="31"/>
      <c r="G32" s="32"/>
      <c r="H32" s="32"/>
      <c r="I32" s="32"/>
      <c r="J32" s="32"/>
      <c r="K32" s="32"/>
      <c r="L32" s="32"/>
      <c r="M32" s="32"/>
      <c r="N32" s="32"/>
      <c r="O32" s="32"/>
      <c r="P32" s="32"/>
      <c r="Q32" s="32"/>
      <c r="R32" s="32"/>
      <c r="S32" s="32"/>
      <c r="T32" s="32"/>
      <c r="U32" s="32"/>
      <c r="V32" s="32"/>
      <c r="W32" s="32"/>
      <c r="X32" s="30"/>
    </row>
    <row r="33" spans="1:24" ht="21" customHeight="1">
      <c r="A33" s="23" t="s">
        <v>60</v>
      </c>
      <c r="B33" s="84">
        <f>B31+B32</f>
        <v>37752</v>
      </c>
      <c r="C33" s="85"/>
      <c r="D33" s="85"/>
      <c r="E33" s="14" t="s">
        <v>1</v>
      </c>
      <c r="F33" s="31"/>
      <c r="G33" s="32"/>
      <c r="H33" s="32"/>
      <c r="I33" s="32"/>
      <c r="J33" s="32"/>
      <c r="K33" s="32"/>
      <c r="L33" s="32"/>
      <c r="M33" s="32"/>
      <c r="N33" s="32"/>
      <c r="O33" s="32"/>
      <c r="P33" s="32"/>
      <c r="Q33" s="32"/>
      <c r="R33" s="32"/>
      <c r="S33" s="32"/>
      <c r="T33" s="32"/>
      <c r="U33" s="32"/>
      <c r="V33" s="32"/>
      <c r="W33" s="32"/>
      <c r="X33" s="30"/>
    </row>
  </sheetData>
  <mergeCells count="39">
    <mergeCell ref="B33:D33"/>
    <mergeCell ref="U16:W16"/>
    <mergeCell ref="M16:O16"/>
    <mergeCell ref="F16:L16"/>
    <mergeCell ref="B6:G6"/>
    <mergeCell ref="H6:X6"/>
    <mergeCell ref="B22:D22"/>
    <mergeCell ref="B23:D23"/>
    <mergeCell ref="B24:D24"/>
    <mergeCell ref="B25:D25"/>
    <mergeCell ref="B26:D26"/>
    <mergeCell ref="A28:X28"/>
    <mergeCell ref="B31:D31"/>
    <mergeCell ref="B32:D32"/>
    <mergeCell ref="B16:D16"/>
    <mergeCell ref="B17:D17"/>
    <mergeCell ref="B18:D18"/>
    <mergeCell ref="B19:D19"/>
    <mergeCell ref="B20:D20"/>
    <mergeCell ref="B21:D21"/>
    <mergeCell ref="B15:E15"/>
    <mergeCell ref="A4:X4"/>
    <mergeCell ref="B8:X8"/>
    <mergeCell ref="B9:X9"/>
    <mergeCell ref="B10:X10"/>
    <mergeCell ref="F15:X15"/>
    <mergeCell ref="B12:C12"/>
    <mergeCell ref="E12:X12"/>
    <mergeCell ref="B11:F11"/>
    <mergeCell ref="H11:L11"/>
    <mergeCell ref="M11:X11"/>
    <mergeCell ref="R1:X1"/>
    <mergeCell ref="R2:X2"/>
    <mergeCell ref="H1:M1"/>
    <mergeCell ref="H2:M2"/>
    <mergeCell ref="D1:G1"/>
    <mergeCell ref="D2:G2"/>
    <mergeCell ref="N1:Q1"/>
    <mergeCell ref="N2:Q2"/>
  </mergeCells>
  <phoneticPr fontId="2"/>
  <dataValidations count="2">
    <dataValidation type="list" allowBlank="1" showInputMessage="1" showErrorMessage="1" sqref="H1" xr:uid="{00000000-0002-0000-0200-000000000000}">
      <formula1>"新規,変更"</formula1>
    </dataValidation>
    <dataValidation type="list" allowBlank="1" showInputMessage="1" showErrorMessage="1" sqref="B6" xr:uid="{00000000-0002-0000-02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1"/>
  <sheetViews>
    <sheetView zoomScaleNormal="100" workbookViewId="0">
      <selection activeCell="H2" sqref="H2:M2"/>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43</v>
      </c>
      <c r="D1" s="63" t="s">
        <v>124</v>
      </c>
      <c r="E1" s="63"/>
      <c r="F1" s="63"/>
      <c r="G1" s="63"/>
      <c r="H1" s="61" t="s">
        <v>51</v>
      </c>
      <c r="I1" s="61"/>
      <c r="J1" s="61"/>
      <c r="K1" s="61"/>
      <c r="L1" s="61"/>
      <c r="M1" s="61"/>
      <c r="N1" s="63" t="s">
        <v>42</v>
      </c>
      <c r="O1" s="63"/>
      <c r="P1" s="63"/>
      <c r="Q1" s="63"/>
      <c r="R1" s="60" t="s">
        <v>126</v>
      </c>
      <c r="S1" s="60"/>
      <c r="T1" s="60"/>
      <c r="U1" s="60"/>
      <c r="V1" s="60"/>
      <c r="W1" s="60"/>
      <c r="X1" s="60"/>
    </row>
    <row r="2" spans="1:24" ht="18" customHeight="1">
      <c r="A2" s="24"/>
      <c r="D2" s="63" t="s">
        <v>125</v>
      </c>
      <c r="E2" s="63"/>
      <c r="F2" s="63"/>
      <c r="G2" s="63"/>
      <c r="H2" s="62" t="s">
        <v>50</v>
      </c>
      <c r="I2" s="62"/>
      <c r="J2" s="62"/>
      <c r="K2" s="62"/>
      <c r="L2" s="62"/>
      <c r="M2" s="62"/>
      <c r="N2" s="63" t="s">
        <v>44</v>
      </c>
      <c r="O2" s="63"/>
      <c r="P2" s="63"/>
      <c r="Q2" s="63"/>
      <c r="R2" s="60" t="s">
        <v>127</v>
      </c>
      <c r="S2" s="60"/>
      <c r="T2" s="60"/>
      <c r="U2" s="60"/>
      <c r="V2" s="60"/>
      <c r="W2" s="60"/>
      <c r="X2" s="60"/>
    </row>
    <row r="3" spans="1:24" ht="34.5" customHeight="1"/>
    <row r="4" spans="1:24" ht="34.5" customHeight="1">
      <c r="A4" s="64" t="s">
        <v>45</v>
      </c>
      <c r="B4" s="64"/>
      <c r="C4" s="64"/>
      <c r="D4" s="64"/>
      <c r="E4" s="64"/>
      <c r="F4" s="64"/>
      <c r="G4" s="64"/>
      <c r="H4" s="64"/>
      <c r="I4" s="64"/>
      <c r="J4" s="64"/>
      <c r="K4" s="64"/>
      <c r="L4" s="64"/>
      <c r="M4" s="64"/>
      <c r="N4" s="64"/>
      <c r="O4" s="64"/>
      <c r="P4" s="64"/>
      <c r="Q4" s="64"/>
      <c r="R4" s="64"/>
      <c r="S4" s="64"/>
      <c r="T4" s="64"/>
      <c r="U4" s="64"/>
      <c r="V4" s="64"/>
      <c r="W4" s="64"/>
      <c r="X4" s="64"/>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63</v>
      </c>
      <c r="B6" s="89" t="s">
        <v>67</v>
      </c>
      <c r="C6" s="90"/>
      <c r="D6" s="90"/>
      <c r="E6" s="90"/>
      <c r="F6" s="90"/>
      <c r="G6" s="90"/>
      <c r="H6" s="90" t="s">
        <v>128</v>
      </c>
      <c r="I6" s="90"/>
      <c r="J6" s="90"/>
      <c r="K6" s="90"/>
      <c r="L6" s="90"/>
      <c r="M6" s="90"/>
      <c r="N6" s="90"/>
      <c r="O6" s="90"/>
      <c r="P6" s="90"/>
      <c r="Q6" s="90"/>
      <c r="R6" s="90"/>
      <c r="S6" s="90"/>
      <c r="T6" s="90"/>
      <c r="U6" s="90"/>
      <c r="V6" s="90"/>
      <c r="W6" s="90"/>
      <c r="X6" s="91"/>
    </row>
    <row r="7" spans="1:24" ht="21" customHeight="1" thickBot="1"/>
    <row r="8" spans="1:24" ht="42" customHeight="1">
      <c r="A8" s="13" t="s">
        <v>12</v>
      </c>
      <c r="B8" s="65"/>
      <c r="C8" s="65"/>
      <c r="D8" s="65"/>
      <c r="E8" s="65"/>
      <c r="F8" s="65"/>
      <c r="G8" s="65"/>
      <c r="H8" s="65"/>
      <c r="I8" s="65"/>
      <c r="J8" s="65"/>
      <c r="K8" s="65"/>
      <c r="L8" s="65"/>
      <c r="M8" s="65"/>
      <c r="N8" s="65"/>
      <c r="O8" s="65"/>
      <c r="P8" s="65"/>
      <c r="Q8" s="65"/>
      <c r="R8" s="65"/>
      <c r="S8" s="65"/>
      <c r="T8" s="65"/>
      <c r="U8" s="65"/>
      <c r="V8" s="65"/>
      <c r="W8" s="65"/>
      <c r="X8" s="66"/>
    </row>
    <row r="9" spans="1:24" ht="21" customHeight="1">
      <c r="A9" s="25" t="s">
        <v>46</v>
      </c>
      <c r="B9" s="61"/>
      <c r="C9" s="61"/>
      <c r="D9" s="61"/>
      <c r="E9" s="61"/>
      <c r="F9" s="61"/>
      <c r="G9" s="61"/>
      <c r="H9" s="61"/>
      <c r="I9" s="61"/>
      <c r="J9" s="61"/>
      <c r="K9" s="61"/>
      <c r="L9" s="61"/>
      <c r="M9" s="61"/>
      <c r="N9" s="61"/>
      <c r="O9" s="61"/>
      <c r="P9" s="61"/>
      <c r="Q9" s="61"/>
      <c r="R9" s="61"/>
      <c r="S9" s="61"/>
      <c r="T9" s="61"/>
      <c r="U9" s="61"/>
      <c r="V9" s="61"/>
      <c r="W9" s="61"/>
      <c r="X9" s="67"/>
    </row>
    <row r="10" spans="1:24" ht="21" customHeight="1">
      <c r="A10" s="25" t="s">
        <v>47</v>
      </c>
      <c r="B10" s="68"/>
      <c r="C10" s="68"/>
      <c r="D10" s="68"/>
      <c r="E10" s="68"/>
      <c r="F10" s="68"/>
      <c r="G10" s="68"/>
      <c r="H10" s="68"/>
      <c r="I10" s="68"/>
      <c r="J10" s="68"/>
      <c r="K10" s="68"/>
      <c r="L10" s="68"/>
      <c r="M10" s="68"/>
      <c r="N10" s="68"/>
      <c r="O10" s="68"/>
      <c r="P10" s="68"/>
      <c r="Q10" s="68"/>
      <c r="R10" s="68"/>
      <c r="S10" s="68"/>
      <c r="T10" s="68"/>
      <c r="U10" s="68"/>
      <c r="V10" s="68"/>
      <c r="W10" s="68"/>
      <c r="X10" s="69"/>
    </row>
    <row r="11" spans="1:24" ht="21" customHeight="1">
      <c r="A11" s="25" t="s">
        <v>136</v>
      </c>
      <c r="B11" s="77" t="s">
        <v>62</v>
      </c>
      <c r="C11" s="78"/>
      <c r="D11" s="78"/>
      <c r="E11" s="78"/>
      <c r="F11" s="78"/>
      <c r="G11" s="26" t="s">
        <v>31</v>
      </c>
      <c r="H11" s="78" t="s">
        <v>50</v>
      </c>
      <c r="I11" s="78"/>
      <c r="J11" s="78"/>
      <c r="K11" s="78"/>
      <c r="L11" s="78"/>
      <c r="M11" s="79"/>
      <c r="N11" s="79"/>
      <c r="O11" s="79"/>
      <c r="P11" s="79"/>
      <c r="Q11" s="79"/>
      <c r="R11" s="79"/>
      <c r="S11" s="79"/>
      <c r="T11" s="79"/>
      <c r="U11" s="79"/>
      <c r="V11" s="79"/>
      <c r="W11" s="79"/>
      <c r="X11" s="80"/>
    </row>
    <row r="12" spans="1:24" ht="21" customHeight="1" thickBot="1">
      <c r="A12" s="27" t="s">
        <v>64</v>
      </c>
      <c r="B12" s="73">
        <v>0</v>
      </c>
      <c r="C12" s="74"/>
      <c r="D12" s="28" t="s">
        <v>29</v>
      </c>
      <c r="E12" s="75" t="s">
        <v>96</v>
      </c>
      <c r="F12" s="75"/>
      <c r="G12" s="75"/>
      <c r="H12" s="75"/>
      <c r="I12" s="75"/>
      <c r="J12" s="75"/>
      <c r="K12" s="75"/>
      <c r="L12" s="75"/>
      <c r="M12" s="75"/>
      <c r="N12" s="75"/>
      <c r="O12" s="75"/>
      <c r="P12" s="75"/>
      <c r="Q12" s="75"/>
      <c r="R12" s="75"/>
      <c r="S12" s="75"/>
      <c r="T12" s="75"/>
      <c r="U12" s="75"/>
      <c r="V12" s="75"/>
      <c r="W12" s="75"/>
      <c r="X12" s="76"/>
    </row>
    <row r="14" spans="1:24" ht="21" customHeight="1" thickBot="1">
      <c r="A14" s="40" t="s">
        <v>97</v>
      </c>
    </row>
    <row r="15" spans="1:24" ht="21" customHeight="1">
      <c r="A15" s="13" t="s">
        <v>49</v>
      </c>
      <c r="B15" s="70" t="s">
        <v>54</v>
      </c>
      <c r="C15" s="71"/>
      <c r="D15" s="71"/>
      <c r="E15" s="83"/>
      <c r="F15" s="70" t="s">
        <v>53</v>
      </c>
      <c r="G15" s="71"/>
      <c r="H15" s="71"/>
      <c r="I15" s="71"/>
      <c r="J15" s="71"/>
      <c r="K15" s="71"/>
      <c r="L15" s="71"/>
      <c r="M15" s="71"/>
      <c r="N15" s="71"/>
      <c r="O15" s="71"/>
      <c r="P15" s="71"/>
      <c r="Q15" s="71"/>
      <c r="R15" s="71"/>
      <c r="S15" s="71"/>
      <c r="T15" s="71"/>
      <c r="U15" s="71"/>
      <c r="V15" s="71"/>
      <c r="W15" s="71"/>
      <c r="X15" s="72"/>
    </row>
    <row r="16" spans="1:24" ht="30" customHeight="1">
      <c r="A16" s="9" t="s">
        <v>0</v>
      </c>
      <c r="B16" s="81">
        <v>0</v>
      </c>
      <c r="C16" s="82"/>
      <c r="D16" s="82"/>
      <c r="E16" s="5" t="s">
        <v>1</v>
      </c>
      <c r="X16" s="6"/>
    </row>
    <row r="17" spans="1:24" ht="30" customHeight="1">
      <c r="A17" s="8" t="s">
        <v>2</v>
      </c>
      <c r="B17" s="81">
        <v>0</v>
      </c>
      <c r="C17" s="82"/>
      <c r="D17" s="82"/>
      <c r="E17" s="5" t="s">
        <v>1</v>
      </c>
      <c r="X17" s="6"/>
    </row>
    <row r="18" spans="1:24" ht="30" customHeight="1">
      <c r="A18" s="8" t="s">
        <v>4</v>
      </c>
      <c r="B18" s="81">
        <f>SUM(U18)</f>
        <v>0</v>
      </c>
      <c r="C18" s="82"/>
      <c r="D18" s="82"/>
      <c r="E18" s="5" t="s">
        <v>1</v>
      </c>
      <c r="F18" s="100"/>
      <c r="G18" s="101"/>
      <c r="H18" s="101"/>
      <c r="I18" s="102"/>
      <c r="J18" s="102"/>
      <c r="K18" s="101" t="s">
        <v>30</v>
      </c>
      <c r="L18" s="101"/>
      <c r="M18" s="3" t="s">
        <v>10</v>
      </c>
      <c r="N18" s="82">
        <v>6000</v>
      </c>
      <c r="O18" s="82"/>
      <c r="P18" s="3" t="s">
        <v>1</v>
      </c>
      <c r="Q18" s="3" t="s">
        <v>10</v>
      </c>
      <c r="R18" s="3">
        <v>1</v>
      </c>
      <c r="S18" s="22" t="s">
        <v>29</v>
      </c>
      <c r="T18" s="3" t="s">
        <v>11</v>
      </c>
      <c r="U18" s="82">
        <f>I18*N18*R18</f>
        <v>0</v>
      </c>
      <c r="V18" s="82"/>
      <c r="W18" s="82"/>
      <c r="X18" s="6" t="s">
        <v>1</v>
      </c>
    </row>
    <row r="19" spans="1:24" ht="30" customHeight="1">
      <c r="A19" s="8" t="s">
        <v>61</v>
      </c>
      <c r="B19" s="81">
        <f>SUM(U19:W21)</f>
        <v>0</v>
      </c>
      <c r="C19" s="82"/>
      <c r="D19" s="82"/>
      <c r="E19" s="5" t="s">
        <v>1</v>
      </c>
      <c r="F19" s="100" t="s">
        <v>68</v>
      </c>
      <c r="G19" s="101"/>
      <c r="H19" s="101"/>
      <c r="I19" s="102"/>
      <c r="J19" s="102"/>
      <c r="K19" s="101" t="s">
        <v>30</v>
      </c>
      <c r="L19" s="101"/>
      <c r="M19" s="3" t="s">
        <v>10</v>
      </c>
      <c r="N19" s="82">
        <v>1000</v>
      </c>
      <c r="O19" s="82"/>
      <c r="P19" s="3" t="s">
        <v>1</v>
      </c>
      <c r="Q19" s="3" t="s">
        <v>10</v>
      </c>
      <c r="R19" s="3">
        <v>1</v>
      </c>
      <c r="S19" s="22" t="s">
        <v>29</v>
      </c>
      <c r="T19" s="3" t="s">
        <v>11</v>
      </c>
      <c r="U19" s="82">
        <f t="shared" ref="U19:U21" si="0">I19*N19*R19</f>
        <v>0</v>
      </c>
      <c r="V19" s="82"/>
      <c r="W19" s="82"/>
      <c r="X19" s="6" t="s">
        <v>1</v>
      </c>
    </row>
    <row r="20" spans="1:24" ht="30" customHeight="1">
      <c r="A20" s="8"/>
      <c r="B20" s="81"/>
      <c r="C20" s="82"/>
      <c r="D20" s="82"/>
      <c r="E20" s="5"/>
      <c r="F20" s="100" t="s">
        <v>70</v>
      </c>
      <c r="G20" s="101"/>
      <c r="H20" s="101"/>
      <c r="I20" s="102"/>
      <c r="J20" s="102"/>
      <c r="K20" s="101" t="s">
        <v>30</v>
      </c>
      <c r="L20" s="101"/>
      <c r="M20" s="3" t="s">
        <v>10</v>
      </c>
      <c r="N20" s="82">
        <v>1000</v>
      </c>
      <c r="O20" s="82"/>
      <c r="P20" s="3" t="s">
        <v>1</v>
      </c>
      <c r="Q20" s="3" t="s">
        <v>10</v>
      </c>
      <c r="R20" s="3">
        <v>1</v>
      </c>
      <c r="S20" s="22" t="s">
        <v>29</v>
      </c>
      <c r="T20" s="3" t="s">
        <v>11</v>
      </c>
      <c r="U20" s="82">
        <f t="shared" si="0"/>
        <v>0</v>
      </c>
      <c r="V20" s="82"/>
      <c r="W20" s="82"/>
      <c r="X20" s="6" t="s">
        <v>1</v>
      </c>
    </row>
    <row r="21" spans="1:24" ht="30" customHeight="1">
      <c r="A21" s="8"/>
      <c r="B21" s="81"/>
      <c r="C21" s="82"/>
      <c r="D21" s="82"/>
      <c r="E21" s="5"/>
      <c r="F21" s="100" t="s">
        <v>71</v>
      </c>
      <c r="G21" s="101"/>
      <c r="H21" s="101"/>
      <c r="I21" s="102"/>
      <c r="J21" s="102"/>
      <c r="K21" s="101" t="s">
        <v>30</v>
      </c>
      <c r="L21" s="101"/>
      <c r="M21" s="3" t="s">
        <v>10</v>
      </c>
      <c r="N21" s="82">
        <v>1000</v>
      </c>
      <c r="O21" s="82"/>
      <c r="P21" s="3" t="s">
        <v>1</v>
      </c>
      <c r="Q21" s="3" t="s">
        <v>10</v>
      </c>
      <c r="R21" s="3">
        <v>1</v>
      </c>
      <c r="S21" s="22" t="s">
        <v>29</v>
      </c>
      <c r="T21" s="3" t="s">
        <v>11</v>
      </c>
      <c r="U21" s="82">
        <f t="shared" si="0"/>
        <v>0</v>
      </c>
      <c r="V21" s="82"/>
      <c r="W21" s="82"/>
      <c r="X21" s="6" t="s">
        <v>1</v>
      </c>
    </row>
    <row r="22" spans="1:24" ht="30" customHeight="1">
      <c r="A22" s="8" t="s">
        <v>5</v>
      </c>
      <c r="B22" s="81">
        <v>0</v>
      </c>
      <c r="C22" s="82"/>
      <c r="D22" s="82"/>
      <c r="E22" s="5" t="s">
        <v>1</v>
      </c>
      <c r="X22" s="6"/>
    </row>
    <row r="23" spans="1:24" ht="30" customHeight="1">
      <c r="A23" s="8" t="s">
        <v>6</v>
      </c>
      <c r="B23" s="81">
        <f>SUM(U23)</f>
        <v>0</v>
      </c>
      <c r="C23" s="82"/>
      <c r="D23" s="82"/>
      <c r="E23" s="5" t="s">
        <v>1</v>
      </c>
      <c r="F23" s="100"/>
      <c r="G23" s="101"/>
      <c r="H23" s="101"/>
      <c r="I23" s="102"/>
      <c r="J23" s="102"/>
      <c r="K23" s="101" t="s">
        <v>30</v>
      </c>
      <c r="L23" s="101"/>
      <c r="M23" s="3" t="s">
        <v>10</v>
      </c>
      <c r="N23" s="99">
        <v>3800</v>
      </c>
      <c r="O23" s="99"/>
      <c r="P23" s="3" t="s">
        <v>1</v>
      </c>
      <c r="Q23" s="3" t="s">
        <v>10</v>
      </c>
      <c r="R23" s="3">
        <v>1</v>
      </c>
      <c r="S23" s="22" t="s">
        <v>29</v>
      </c>
      <c r="T23" s="3" t="s">
        <v>11</v>
      </c>
      <c r="U23" s="82">
        <f t="shared" ref="U23" si="1">I23*N23*R23</f>
        <v>0</v>
      </c>
      <c r="V23" s="82"/>
      <c r="W23" s="82"/>
      <c r="X23" s="6" t="s">
        <v>1</v>
      </c>
    </row>
    <row r="24" spans="1:24" ht="30" customHeight="1">
      <c r="A24" s="8" t="s">
        <v>7</v>
      </c>
      <c r="B24" s="81">
        <v>0</v>
      </c>
      <c r="C24" s="82"/>
      <c r="D24" s="82"/>
      <c r="E24" s="5" t="s">
        <v>1</v>
      </c>
      <c r="X24" s="6"/>
    </row>
    <row r="25" spans="1:24" ht="30" customHeight="1">
      <c r="A25" s="8" t="s">
        <v>8</v>
      </c>
      <c r="B25" s="81">
        <v>0</v>
      </c>
      <c r="C25" s="82"/>
      <c r="D25" s="82"/>
      <c r="E25" s="5" t="s">
        <v>1</v>
      </c>
      <c r="X25" s="6"/>
    </row>
    <row r="26" spans="1:24" ht="30" customHeight="1">
      <c r="A26" s="8" t="s">
        <v>33</v>
      </c>
      <c r="B26" s="92">
        <f>ROUNDDOWN(SUM(B16:D25)*0.1,0)</f>
        <v>0</v>
      </c>
      <c r="C26" s="93"/>
      <c r="D26" s="93"/>
      <c r="E26" s="5" t="s">
        <v>1</v>
      </c>
      <c r="F26" s="1" t="s">
        <v>55</v>
      </c>
      <c r="X26" s="6"/>
    </row>
    <row r="27" spans="1:24" ht="30" customHeight="1">
      <c r="A27" s="11" t="s">
        <v>32</v>
      </c>
      <c r="B27" s="84">
        <f>ROUNDDOWN(SUM(B18:D26)*0.3,0)</f>
        <v>0</v>
      </c>
      <c r="C27" s="85"/>
      <c r="D27" s="85"/>
      <c r="E27" s="14" t="s">
        <v>1</v>
      </c>
      <c r="F27" s="2" t="s">
        <v>56</v>
      </c>
      <c r="G27" s="7"/>
      <c r="H27" s="7"/>
      <c r="I27" s="7"/>
      <c r="J27" s="7"/>
      <c r="K27" s="7"/>
      <c r="L27" s="7"/>
      <c r="M27" s="7"/>
      <c r="N27" s="7"/>
      <c r="O27" s="7"/>
      <c r="P27" s="7"/>
      <c r="Q27" s="7"/>
      <c r="R27" s="7"/>
      <c r="S27" s="7"/>
      <c r="T27" s="7"/>
      <c r="U27" s="7"/>
      <c r="V27" s="7"/>
      <c r="W27" s="7"/>
      <c r="X27" s="15"/>
    </row>
    <row r="28" spans="1:24" ht="30" customHeight="1" thickBot="1">
      <c r="A28" s="12" t="s">
        <v>57</v>
      </c>
      <c r="B28" s="94">
        <f>SUM(B16:D27)</f>
        <v>0</v>
      </c>
      <c r="C28" s="95"/>
      <c r="D28" s="95"/>
      <c r="E28" s="16" t="s">
        <v>1</v>
      </c>
      <c r="F28" s="10"/>
      <c r="G28" s="17"/>
      <c r="H28" s="17"/>
      <c r="I28" s="17"/>
      <c r="J28" s="17"/>
      <c r="K28" s="17"/>
      <c r="L28" s="17"/>
      <c r="M28" s="17"/>
      <c r="N28" s="17"/>
      <c r="O28" s="17"/>
      <c r="P28" s="17"/>
      <c r="Q28" s="17"/>
      <c r="R28" s="17"/>
      <c r="S28" s="17"/>
      <c r="T28" s="17"/>
      <c r="U28" s="17"/>
      <c r="V28" s="17"/>
      <c r="W28" s="17"/>
      <c r="X28" s="18"/>
    </row>
    <row r="30" spans="1:24" ht="21" customHeight="1">
      <c r="A30" s="96" t="s">
        <v>94</v>
      </c>
      <c r="B30" s="96"/>
      <c r="C30" s="96"/>
      <c r="D30" s="96"/>
      <c r="E30" s="96"/>
      <c r="F30" s="96"/>
      <c r="G30" s="96"/>
      <c r="H30" s="96"/>
      <c r="I30" s="96"/>
      <c r="J30" s="96"/>
      <c r="K30" s="96"/>
      <c r="L30" s="96"/>
      <c r="M30" s="96"/>
      <c r="N30" s="96"/>
      <c r="O30" s="96"/>
      <c r="P30" s="96"/>
      <c r="Q30" s="96"/>
      <c r="R30" s="96"/>
      <c r="S30" s="96"/>
      <c r="T30" s="96"/>
      <c r="U30" s="96"/>
      <c r="V30" s="96"/>
      <c r="W30" s="96"/>
      <c r="X30" s="96"/>
    </row>
    <row r="31" spans="1:24" ht="21" customHeight="1">
      <c r="A31" s="96" t="s">
        <v>81</v>
      </c>
      <c r="B31" s="96"/>
      <c r="C31" s="96"/>
      <c r="D31" s="96"/>
      <c r="E31" s="96"/>
      <c r="F31" s="96"/>
      <c r="G31" s="96"/>
      <c r="H31" s="96"/>
      <c r="I31" s="96"/>
      <c r="J31" s="96"/>
      <c r="K31" s="96"/>
      <c r="L31" s="96"/>
      <c r="M31" s="96"/>
      <c r="N31" s="96"/>
      <c r="O31" s="96"/>
      <c r="P31" s="96"/>
      <c r="Q31" s="96"/>
      <c r="R31" s="96"/>
      <c r="S31" s="96"/>
      <c r="T31" s="96"/>
      <c r="U31" s="96"/>
      <c r="V31" s="96"/>
      <c r="W31" s="96"/>
      <c r="X31" s="96"/>
    </row>
  </sheetData>
  <mergeCells count="61">
    <mergeCell ref="U18:W18"/>
    <mergeCell ref="U19:W19"/>
    <mergeCell ref="U20:W20"/>
    <mergeCell ref="U21:W21"/>
    <mergeCell ref="U23:W23"/>
    <mergeCell ref="N1:Q1"/>
    <mergeCell ref="R1:X1"/>
    <mergeCell ref="D2:G2"/>
    <mergeCell ref="H2:M2"/>
    <mergeCell ref="N2:Q2"/>
    <mergeCell ref="R2:X2"/>
    <mergeCell ref="I23:J23"/>
    <mergeCell ref="K23:L23"/>
    <mergeCell ref="F21:H21"/>
    <mergeCell ref="K21:L21"/>
    <mergeCell ref="D1:G1"/>
    <mergeCell ref="H1:M1"/>
    <mergeCell ref="B16:D16"/>
    <mergeCell ref="B17:D17"/>
    <mergeCell ref="B18:D18"/>
    <mergeCell ref="B19:D19"/>
    <mergeCell ref="B27:D27"/>
    <mergeCell ref="B20:D20"/>
    <mergeCell ref="B21:D21"/>
    <mergeCell ref="B24:D24"/>
    <mergeCell ref="B23:D23"/>
    <mergeCell ref="B25:D25"/>
    <mergeCell ref="B26:D26"/>
    <mergeCell ref="B22:D22"/>
    <mergeCell ref="N23:O23"/>
    <mergeCell ref="F18:H18"/>
    <mergeCell ref="I18:J18"/>
    <mergeCell ref="N20:O20"/>
    <mergeCell ref="N18:O18"/>
    <mergeCell ref="K18:L18"/>
    <mergeCell ref="N19:O19"/>
    <mergeCell ref="N21:O21"/>
    <mergeCell ref="K20:L20"/>
    <mergeCell ref="I21:J21"/>
    <mergeCell ref="F19:H19"/>
    <mergeCell ref="K19:L19"/>
    <mergeCell ref="I19:J19"/>
    <mergeCell ref="F20:H20"/>
    <mergeCell ref="I20:J20"/>
    <mergeCell ref="F23:H23"/>
    <mergeCell ref="A31:X31"/>
    <mergeCell ref="A4:X4"/>
    <mergeCell ref="B8:X8"/>
    <mergeCell ref="B9:X9"/>
    <mergeCell ref="B10:X10"/>
    <mergeCell ref="B12:C12"/>
    <mergeCell ref="E12:X12"/>
    <mergeCell ref="B15:E15"/>
    <mergeCell ref="F15:X15"/>
    <mergeCell ref="B11:F11"/>
    <mergeCell ref="H11:L11"/>
    <mergeCell ref="M11:X11"/>
    <mergeCell ref="B6:G6"/>
    <mergeCell ref="H6:X6"/>
    <mergeCell ref="B28:D28"/>
    <mergeCell ref="A30:X30"/>
  </mergeCells>
  <phoneticPr fontId="2"/>
  <dataValidations count="2">
    <dataValidation type="list" allowBlank="1" showInputMessage="1" showErrorMessage="1" sqref="H1" xr:uid="{BE38EA0F-CE10-4F03-9D77-EF3A55434DF9}">
      <formula1>"新規,変更"</formula1>
    </dataValidation>
    <dataValidation type="list" allowBlank="1" showInputMessage="1" showErrorMessage="1" sqref="B6" xr:uid="{00000000-0002-0000-03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6"/>
  <sheetViews>
    <sheetView workbookViewId="0">
      <selection activeCell="J14" sqref="J14"/>
    </sheetView>
  </sheetViews>
  <sheetFormatPr defaultRowHeight="13.5"/>
  <cols>
    <col min="1" max="1" width="16.25" style="3" customWidth="1"/>
    <col min="2" max="7" width="13.75" style="3" customWidth="1"/>
    <col min="8" max="16384" width="9" style="3"/>
  </cols>
  <sheetData>
    <row r="1" spans="1:7" ht="18" customHeight="1">
      <c r="A1" s="3" t="s">
        <v>130</v>
      </c>
      <c r="B1" s="23" t="s">
        <v>48</v>
      </c>
      <c r="C1" s="105" t="s">
        <v>86</v>
      </c>
      <c r="D1" s="106"/>
      <c r="E1" s="23" t="s">
        <v>42</v>
      </c>
      <c r="F1" s="103" t="s">
        <v>126</v>
      </c>
      <c r="G1" s="104"/>
    </row>
    <row r="2" spans="1:7" ht="18" customHeight="1">
      <c r="A2" s="24"/>
      <c r="B2" s="23" t="s">
        <v>65</v>
      </c>
      <c r="C2" s="77" t="s">
        <v>50</v>
      </c>
      <c r="D2" s="107"/>
      <c r="E2" s="23" t="s">
        <v>44</v>
      </c>
      <c r="F2" s="103" t="s">
        <v>127</v>
      </c>
      <c r="G2" s="104"/>
    </row>
    <row r="3" spans="1:7" ht="24" customHeight="1"/>
    <row r="4" spans="1:7" ht="24" customHeight="1">
      <c r="A4" s="3" t="s">
        <v>87</v>
      </c>
    </row>
    <row r="5" spans="1:7" ht="36" customHeight="1">
      <c r="A5" s="63" t="s">
        <v>102</v>
      </c>
      <c r="B5" s="63"/>
      <c r="C5" s="112">
        <v>0</v>
      </c>
      <c r="D5" s="113"/>
      <c r="E5" s="63" t="s">
        <v>104</v>
      </c>
      <c r="F5" s="63"/>
      <c r="G5" s="39">
        <v>0</v>
      </c>
    </row>
    <row r="6" spans="1:7" ht="24" customHeight="1"/>
    <row r="7" spans="1:7" ht="24" customHeight="1">
      <c r="A7" s="63" t="s">
        <v>49</v>
      </c>
      <c r="B7" s="63"/>
      <c r="C7" s="63" t="s">
        <v>88</v>
      </c>
      <c r="D7" s="63"/>
      <c r="E7" s="108" t="s">
        <v>98</v>
      </c>
      <c r="F7" s="63" t="s">
        <v>115</v>
      </c>
      <c r="G7" s="63"/>
    </row>
    <row r="8" spans="1:7" ht="36" customHeight="1" thickBot="1">
      <c r="A8" s="110"/>
      <c r="B8" s="110"/>
      <c r="C8" s="110"/>
      <c r="D8" s="110"/>
      <c r="E8" s="109"/>
      <c r="F8" s="35" t="s">
        <v>116</v>
      </c>
      <c r="G8" s="35" t="s">
        <v>90</v>
      </c>
    </row>
    <row r="9" spans="1:7" ht="36" customHeight="1" thickTop="1">
      <c r="A9" s="118" t="s">
        <v>133</v>
      </c>
      <c r="B9" s="118"/>
      <c r="C9" s="116" t="s">
        <v>103</v>
      </c>
      <c r="D9" s="117"/>
      <c r="E9" s="36">
        <f>ROUND(C5*0.3,0)*G5</f>
        <v>0</v>
      </c>
      <c r="F9" s="36">
        <f>ROUNDDOWN(E9*0.1,0)</f>
        <v>0</v>
      </c>
      <c r="G9" s="36">
        <f>SUM(E9:F9)</f>
        <v>0</v>
      </c>
    </row>
    <row r="10" spans="1:7" ht="36" customHeight="1">
      <c r="A10" s="108" t="s">
        <v>99</v>
      </c>
      <c r="B10" s="63"/>
      <c r="C10" s="114" t="s">
        <v>89</v>
      </c>
      <c r="D10" s="115"/>
      <c r="E10" s="37">
        <f>C5-ROUND(C5*0.3,0)</f>
        <v>0</v>
      </c>
      <c r="F10" s="37">
        <f>ROUNDDOWN(E10*0.1,0)</f>
        <v>0</v>
      </c>
      <c r="G10" s="37">
        <f>SUM(E10:F10)</f>
        <v>0</v>
      </c>
    </row>
    <row r="11" spans="1:7" ht="24" customHeight="1"/>
    <row r="12" spans="1:7" ht="24" customHeight="1">
      <c r="A12" s="3" t="s">
        <v>91</v>
      </c>
    </row>
    <row r="13" spans="1:7" ht="36" customHeight="1">
      <c r="A13" s="63" t="s">
        <v>102</v>
      </c>
      <c r="B13" s="63"/>
      <c r="C13" s="112">
        <v>0</v>
      </c>
      <c r="D13" s="113"/>
    </row>
    <row r="14" spans="1:7" ht="24" customHeight="1"/>
    <row r="15" spans="1:7" ht="24" customHeight="1">
      <c r="A15" s="63" t="s">
        <v>49</v>
      </c>
      <c r="B15" s="63"/>
      <c r="C15" s="63" t="s">
        <v>88</v>
      </c>
      <c r="D15" s="63"/>
      <c r="E15" s="108" t="s">
        <v>98</v>
      </c>
      <c r="F15" s="63" t="s">
        <v>115</v>
      </c>
      <c r="G15" s="63"/>
    </row>
    <row r="16" spans="1:7" ht="36" customHeight="1" thickBot="1">
      <c r="A16" s="110"/>
      <c r="B16" s="110"/>
      <c r="C16" s="110"/>
      <c r="D16" s="110"/>
      <c r="E16" s="109"/>
      <c r="F16" s="35" t="s">
        <v>116</v>
      </c>
      <c r="G16" s="35" t="s">
        <v>90</v>
      </c>
    </row>
    <row r="17" spans="1:7" ht="36" customHeight="1" thickTop="1">
      <c r="A17" s="118" t="s">
        <v>133</v>
      </c>
      <c r="B17" s="118"/>
      <c r="C17" s="116" t="s">
        <v>93</v>
      </c>
      <c r="D17" s="117"/>
      <c r="E17" s="36">
        <f>ROUND(C13*0.3,0)</f>
        <v>0</v>
      </c>
      <c r="F17" s="36">
        <f>ROUNDDOWN(E17*0.1,0)</f>
        <v>0</v>
      </c>
      <c r="G17" s="36">
        <f>SUM(E17:F17)</f>
        <v>0</v>
      </c>
    </row>
    <row r="18" spans="1:7" ht="36" customHeight="1">
      <c r="A18" s="38" t="s">
        <v>100</v>
      </c>
      <c r="B18" s="38" t="s">
        <v>92</v>
      </c>
      <c r="C18" s="114" t="s">
        <v>89</v>
      </c>
      <c r="D18" s="115"/>
      <c r="E18" s="37">
        <f>C13-ROUND(C13*0.3,0)</f>
        <v>0</v>
      </c>
      <c r="F18" s="37">
        <f>ROUNDDOWN(E18*0.1,0)</f>
        <v>0</v>
      </c>
      <c r="G18" s="37">
        <f>SUM(E18:F18)</f>
        <v>0</v>
      </c>
    </row>
    <row r="19" spans="1:7" ht="36" customHeight="1">
      <c r="A19" s="38" t="s">
        <v>101</v>
      </c>
      <c r="B19" s="38" t="s">
        <v>92</v>
      </c>
      <c r="C19" s="114" t="s">
        <v>95</v>
      </c>
      <c r="D19" s="115"/>
      <c r="E19" s="37">
        <f>C13</f>
        <v>0</v>
      </c>
      <c r="F19" s="37">
        <f>ROUNDDOWN(E19*0.1,0)</f>
        <v>0</v>
      </c>
      <c r="G19" s="37">
        <f>SUM(E19:F19)</f>
        <v>0</v>
      </c>
    </row>
    <row r="20" spans="1:7" ht="24" customHeight="1"/>
    <row r="21" spans="1:7" ht="49.5" customHeight="1">
      <c r="A21" s="111" t="s">
        <v>108</v>
      </c>
      <c r="B21" s="111"/>
      <c r="C21" s="111"/>
      <c r="D21" s="111"/>
      <c r="E21" s="111"/>
      <c r="F21" s="111"/>
      <c r="G21" s="111"/>
    </row>
    <row r="23" spans="1:7" ht="13.5" customHeight="1"/>
    <row r="26" spans="1:7" ht="13.5" customHeight="1"/>
  </sheetData>
  <mergeCells count="26">
    <mergeCell ref="A7:B8"/>
    <mergeCell ref="C19:D19"/>
    <mergeCell ref="C18:D18"/>
    <mergeCell ref="C17:D17"/>
    <mergeCell ref="A5:B5"/>
    <mergeCell ref="A9:B9"/>
    <mergeCell ref="C5:D5"/>
    <mergeCell ref="A10:B10"/>
    <mergeCell ref="C9:D9"/>
    <mergeCell ref="C10:D10"/>
    <mergeCell ref="A17:B17"/>
    <mergeCell ref="A21:G21"/>
    <mergeCell ref="A13:B13"/>
    <mergeCell ref="C13:D13"/>
    <mergeCell ref="A15:B16"/>
    <mergeCell ref="C15:D16"/>
    <mergeCell ref="E15:E16"/>
    <mergeCell ref="F15:G15"/>
    <mergeCell ref="F1:G1"/>
    <mergeCell ref="F2:G2"/>
    <mergeCell ref="C1:D1"/>
    <mergeCell ref="C2:D2"/>
    <mergeCell ref="E7:E8"/>
    <mergeCell ref="C7:D8"/>
    <mergeCell ref="E5:F5"/>
    <mergeCell ref="F7:G7"/>
  </mergeCells>
  <phoneticPr fontId="2"/>
  <dataValidations count="1">
    <dataValidation type="list" allowBlank="1" showInputMessage="1" showErrorMessage="1" sqref="C1" xr:uid="{AF8BBEB9-BE77-4F36-9ADF-F4871FB2576E}">
      <formula1>"新規,変更"</formula1>
    </dataValidation>
  </dataValidations>
  <printOptions horizontalCentered="1"/>
  <pageMargins left="0.70866141732283472" right="0.70866141732283472" top="0.55118110236220474" bottom="0.55118110236220474" header="0.31496062992125984" footer="0.31496062992125984"/>
  <pageSetup paperSize="9" scale="8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34"/>
  <sheetViews>
    <sheetView zoomScaleNormal="100" workbookViewId="0">
      <selection activeCell="AB26" sqref="AB26"/>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43</v>
      </c>
      <c r="D1" s="63" t="s">
        <v>124</v>
      </c>
      <c r="E1" s="63"/>
      <c r="F1" s="63"/>
      <c r="G1" s="63"/>
      <c r="H1" s="61" t="s">
        <v>51</v>
      </c>
      <c r="I1" s="61"/>
      <c r="J1" s="61"/>
      <c r="K1" s="61"/>
      <c r="L1" s="61"/>
      <c r="M1" s="61"/>
      <c r="N1" s="63" t="s">
        <v>42</v>
      </c>
      <c r="O1" s="63"/>
      <c r="P1" s="63"/>
      <c r="Q1" s="63"/>
      <c r="R1" s="60" t="s">
        <v>126</v>
      </c>
      <c r="S1" s="60"/>
      <c r="T1" s="60"/>
      <c r="U1" s="60"/>
      <c r="V1" s="60"/>
      <c r="W1" s="60"/>
      <c r="X1" s="60"/>
    </row>
    <row r="2" spans="1:24" ht="18" customHeight="1">
      <c r="A2" s="24"/>
      <c r="D2" s="63" t="s">
        <v>125</v>
      </c>
      <c r="E2" s="63"/>
      <c r="F2" s="63"/>
      <c r="G2" s="63"/>
      <c r="H2" s="62" t="s">
        <v>50</v>
      </c>
      <c r="I2" s="62"/>
      <c r="J2" s="62"/>
      <c r="K2" s="62"/>
      <c r="L2" s="62"/>
      <c r="M2" s="62"/>
      <c r="N2" s="63" t="s">
        <v>44</v>
      </c>
      <c r="O2" s="63"/>
      <c r="P2" s="63"/>
      <c r="Q2" s="63"/>
      <c r="R2" s="60" t="s">
        <v>127</v>
      </c>
      <c r="S2" s="60"/>
      <c r="T2" s="60"/>
      <c r="U2" s="60"/>
      <c r="V2" s="60"/>
      <c r="W2" s="60"/>
      <c r="X2" s="60"/>
    </row>
    <row r="3" spans="1:24" ht="34.5" customHeight="1"/>
    <row r="4" spans="1:24" ht="34.5" customHeight="1">
      <c r="A4" s="64" t="s">
        <v>45</v>
      </c>
      <c r="B4" s="64"/>
      <c r="C4" s="64"/>
      <c r="D4" s="64"/>
      <c r="E4" s="64"/>
      <c r="F4" s="64"/>
      <c r="G4" s="64"/>
      <c r="H4" s="64"/>
      <c r="I4" s="64"/>
      <c r="J4" s="64"/>
      <c r="K4" s="64"/>
      <c r="L4" s="64"/>
      <c r="M4" s="64"/>
      <c r="N4" s="64"/>
      <c r="O4" s="64"/>
      <c r="P4" s="64"/>
      <c r="Q4" s="64"/>
      <c r="R4" s="64"/>
      <c r="S4" s="64"/>
      <c r="T4" s="64"/>
      <c r="U4" s="64"/>
      <c r="V4" s="64"/>
      <c r="W4" s="64"/>
      <c r="X4" s="64"/>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63</v>
      </c>
      <c r="B6" s="89" t="s">
        <v>82</v>
      </c>
      <c r="C6" s="90"/>
      <c r="D6" s="90"/>
      <c r="E6" s="90"/>
      <c r="F6" s="90"/>
      <c r="G6" s="90"/>
      <c r="H6" s="90" t="s">
        <v>129</v>
      </c>
      <c r="I6" s="90"/>
      <c r="J6" s="90"/>
      <c r="K6" s="90"/>
      <c r="L6" s="90"/>
      <c r="M6" s="90"/>
      <c r="N6" s="90"/>
      <c r="O6" s="90"/>
      <c r="P6" s="90"/>
      <c r="Q6" s="90"/>
      <c r="R6" s="90"/>
      <c r="S6" s="90"/>
      <c r="T6" s="90"/>
      <c r="U6" s="90"/>
      <c r="V6" s="90"/>
      <c r="W6" s="90"/>
      <c r="X6" s="91"/>
    </row>
    <row r="7" spans="1:24" ht="21" customHeight="1" thickBot="1"/>
    <row r="8" spans="1:24" ht="42" customHeight="1">
      <c r="A8" s="13" t="s">
        <v>12</v>
      </c>
      <c r="B8" s="65"/>
      <c r="C8" s="65"/>
      <c r="D8" s="65"/>
      <c r="E8" s="65"/>
      <c r="F8" s="65"/>
      <c r="G8" s="65"/>
      <c r="H8" s="65"/>
      <c r="I8" s="65"/>
      <c r="J8" s="65"/>
      <c r="K8" s="65"/>
      <c r="L8" s="65"/>
      <c r="M8" s="65"/>
      <c r="N8" s="65"/>
      <c r="O8" s="65"/>
      <c r="P8" s="65"/>
      <c r="Q8" s="65"/>
      <c r="R8" s="65"/>
      <c r="S8" s="65"/>
      <c r="T8" s="65"/>
      <c r="U8" s="65"/>
      <c r="V8" s="65"/>
      <c r="W8" s="65"/>
      <c r="X8" s="66"/>
    </row>
    <row r="9" spans="1:24" ht="21" customHeight="1">
      <c r="A9" s="25" t="s">
        <v>46</v>
      </c>
      <c r="B9" s="61"/>
      <c r="C9" s="61"/>
      <c r="D9" s="61"/>
      <c r="E9" s="61"/>
      <c r="F9" s="61"/>
      <c r="G9" s="61"/>
      <c r="H9" s="61"/>
      <c r="I9" s="61"/>
      <c r="J9" s="61"/>
      <c r="K9" s="61"/>
      <c r="L9" s="61"/>
      <c r="M9" s="61"/>
      <c r="N9" s="61"/>
      <c r="O9" s="61"/>
      <c r="P9" s="61"/>
      <c r="Q9" s="61"/>
      <c r="R9" s="61"/>
      <c r="S9" s="61"/>
      <c r="T9" s="61"/>
      <c r="U9" s="61"/>
      <c r="V9" s="61"/>
      <c r="W9" s="61"/>
      <c r="X9" s="67"/>
    </row>
    <row r="10" spans="1:24" ht="21" customHeight="1">
      <c r="A10" s="25" t="s">
        <v>47</v>
      </c>
      <c r="B10" s="68"/>
      <c r="C10" s="68"/>
      <c r="D10" s="68"/>
      <c r="E10" s="68"/>
      <c r="F10" s="68"/>
      <c r="G10" s="68"/>
      <c r="H10" s="68"/>
      <c r="I10" s="68"/>
      <c r="J10" s="68"/>
      <c r="K10" s="68"/>
      <c r="L10" s="68"/>
      <c r="M10" s="68"/>
      <c r="N10" s="68"/>
      <c r="O10" s="68"/>
      <c r="P10" s="68"/>
      <c r="Q10" s="68"/>
      <c r="R10" s="68"/>
      <c r="S10" s="68"/>
      <c r="T10" s="68"/>
      <c r="U10" s="68"/>
      <c r="V10" s="68"/>
      <c r="W10" s="68"/>
      <c r="X10" s="69"/>
    </row>
    <row r="11" spans="1:24" ht="21" customHeight="1" thickBot="1">
      <c r="A11" s="27" t="s">
        <v>136</v>
      </c>
      <c r="B11" s="119" t="s">
        <v>62</v>
      </c>
      <c r="C11" s="120"/>
      <c r="D11" s="120"/>
      <c r="E11" s="120"/>
      <c r="F11" s="120"/>
      <c r="G11" s="29" t="s">
        <v>31</v>
      </c>
      <c r="H11" s="120" t="s">
        <v>50</v>
      </c>
      <c r="I11" s="120"/>
      <c r="J11" s="120"/>
      <c r="K11" s="120"/>
      <c r="L11" s="120"/>
      <c r="M11" s="121"/>
      <c r="N11" s="121"/>
      <c r="O11" s="121"/>
      <c r="P11" s="121"/>
      <c r="Q11" s="121"/>
      <c r="R11" s="121"/>
      <c r="S11" s="121"/>
      <c r="T11" s="121"/>
      <c r="U11" s="121"/>
      <c r="V11" s="121"/>
      <c r="W11" s="121"/>
      <c r="X11" s="122"/>
    </row>
    <row r="13" spans="1:24" ht="21" customHeight="1" thickBot="1">
      <c r="A13" s="40" t="s">
        <v>97</v>
      </c>
    </row>
    <row r="14" spans="1:24" ht="21" customHeight="1">
      <c r="A14" s="13" t="s">
        <v>49</v>
      </c>
      <c r="B14" s="70" t="s">
        <v>54</v>
      </c>
      <c r="C14" s="71"/>
      <c r="D14" s="71"/>
      <c r="E14" s="83"/>
      <c r="F14" s="70" t="s">
        <v>53</v>
      </c>
      <c r="G14" s="71"/>
      <c r="H14" s="71"/>
      <c r="I14" s="71"/>
      <c r="J14" s="71"/>
      <c r="K14" s="71"/>
      <c r="L14" s="71"/>
      <c r="M14" s="71"/>
      <c r="N14" s="71"/>
      <c r="O14" s="71"/>
      <c r="P14" s="71"/>
      <c r="Q14" s="71"/>
      <c r="R14" s="71"/>
      <c r="S14" s="71"/>
      <c r="T14" s="71"/>
      <c r="U14" s="71"/>
      <c r="V14" s="71"/>
      <c r="W14" s="71"/>
      <c r="X14" s="72"/>
    </row>
    <row r="15" spans="1:24" ht="30" customHeight="1">
      <c r="A15" s="9" t="s">
        <v>0</v>
      </c>
      <c r="B15" s="81">
        <v>0</v>
      </c>
      <c r="C15" s="82"/>
      <c r="D15" s="82"/>
      <c r="E15" s="5" t="s">
        <v>1</v>
      </c>
      <c r="X15" s="6"/>
    </row>
    <row r="16" spans="1:24" ht="30" customHeight="1">
      <c r="A16" s="8" t="s">
        <v>2</v>
      </c>
      <c r="B16" s="81">
        <v>0</v>
      </c>
      <c r="C16" s="82"/>
      <c r="D16" s="82"/>
      <c r="E16" s="5" t="s">
        <v>1</v>
      </c>
      <c r="X16" s="6"/>
    </row>
    <row r="17" spans="1:24" ht="30" customHeight="1">
      <c r="A17" s="8" t="s">
        <v>4</v>
      </c>
      <c r="B17" s="81">
        <f>SUM(U17)</f>
        <v>0</v>
      </c>
      <c r="C17" s="82"/>
      <c r="D17" s="82"/>
      <c r="E17" s="5" t="s">
        <v>1</v>
      </c>
      <c r="F17" s="100"/>
      <c r="G17" s="101"/>
      <c r="H17" s="101"/>
      <c r="I17" s="102"/>
      <c r="J17" s="102"/>
      <c r="K17" s="101" t="s">
        <v>30</v>
      </c>
      <c r="L17" s="101"/>
      <c r="M17" s="3" t="s">
        <v>10</v>
      </c>
      <c r="N17" s="82">
        <v>6000</v>
      </c>
      <c r="O17" s="82"/>
      <c r="P17" s="3" t="s">
        <v>1</v>
      </c>
      <c r="Q17" s="3" t="s">
        <v>10</v>
      </c>
      <c r="R17" s="3">
        <v>1</v>
      </c>
      <c r="S17" s="22" t="s">
        <v>29</v>
      </c>
      <c r="T17" s="3" t="s">
        <v>11</v>
      </c>
      <c r="U17" s="82">
        <f>I17*N17*R17</f>
        <v>0</v>
      </c>
      <c r="V17" s="82"/>
      <c r="W17" s="82"/>
      <c r="X17" s="6" t="s">
        <v>1</v>
      </c>
    </row>
    <row r="18" spans="1:24" ht="30" customHeight="1">
      <c r="A18" s="8" t="s">
        <v>61</v>
      </c>
      <c r="B18" s="81">
        <f>SUM(U18:W20)</f>
        <v>0</v>
      </c>
      <c r="C18" s="82"/>
      <c r="D18" s="82"/>
      <c r="E18" s="5" t="s">
        <v>1</v>
      </c>
      <c r="F18" s="100" t="s">
        <v>68</v>
      </c>
      <c r="G18" s="101"/>
      <c r="H18" s="101"/>
      <c r="I18" s="102"/>
      <c r="J18" s="102"/>
      <c r="K18" s="101" t="s">
        <v>30</v>
      </c>
      <c r="L18" s="101"/>
      <c r="M18" s="3" t="s">
        <v>10</v>
      </c>
      <c r="N18" s="82">
        <v>1000</v>
      </c>
      <c r="O18" s="82"/>
      <c r="P18" s="3" t="s">
        <v>1</v>
      </c>
      <c r="Q18" s="3" t="s">
        <v>10</v>
      </c>
      <c r="R18" s="3">
        <v>1</v>
      </c>
      <c r="S18" s="22" t="s">
        <v>29</v>
      </c>
      <c r="T18" s="3" t="s">
        <v>11</v>
      </c>
      <c r="U18" s="82">
        <f t="shared" ref="U18:U20" si="0">I18*N18*R18</f>
        <v>0</v>
      </c>
      <c r="V18" s="82"/>
      <c r="W18" s="82"/>
      <c r="X18" s="6" t="s">
        <v>1</v>
      </c>
    </row>
    <row r="19" spans="1:24" ht="30" customHeight="1">
      <c r="A19" s="8"/>
      <c r="B19" s="81"/>
      <c r="C19" s="82"/>
      <c r="D19" s="82"/>
      <c r="E19" s="5"/>
      <c r="F19" s="100" t="s">
        <v>70</v>
      </c>
      <c r="G19" s="101"/>
      <c r="H19" s="101"/>
      <c r="I19" s="102"/>
      <c r="J19" s="102"/>
      <c r="K19" s="101" t="s">
        <v>30</v>
      </c>
      <c r="L19" s="101"/>
      <c r="M19" s="3" t="s">
        <v>10</v>
      </c>
      <c r="N19" s="82">
        <v>1000</v>
      </c>
      <c r="O19" s="82"/>
      <c r="P19" s="3" t="s">
        <v>1</v>
      </c>
      <c r="Q19" s="3" t="s">
        <v>10</v>
      </c>
      <c r="R19" s="3">
        <v>1</v>
      </c>
      <c r="S19" s="22" t="s">
        <v>29</v>
      </c>
      <c r="T19" s="3" t="s">
        <v>11</v>
      </c>
      <c r="U19" s="82">
        <f t="shared" si="0"/>
        <v>0</v>
      </c>
      <c r="V19" s="82"/>
      <c r="W19" s="82"/>
      <c r="X19" s="6" t="s">
        <v>1</v>
      </c>
    </row>
    <row r="20" spans="1:24" ht="30" customHeight="1">
      <c r="A20" s="8"/>
      <c r="B20" s="81"/>
      <c r="C20" s="82"/>
      <c r="D20" s="82"/>
      <c r="E20" s="5"/>
      <c r="F20" s="100" t="s">
        <v>71</v>
      </c>
      <c r="G20" s="101"/>
      <c r="H20" s="101"/>
      <c r="I20" s="102"/>
      <c r="J20" s="102"/>
      <c r="K20" s="101" t="s">
        <v>30</v>
      </c>
      <c r="L20" s="101"/>
      <c r="M20" s="3" t="s">
        <v>10</v>
      </c>
      <c r="N20" s="82">
        <v>1000</v>
      </c>
      <c r="O20" s="82"/>
      <c r="P20" s="3" t="s">
        <v>1</v>
      </c>
      <c r="Q20" s="3" t="s">
        <v>10</v>
      </c>
      <c r="R20" s="3">
        <v>1</v>
      </c>
      <c r="S20" s="22" t="s">
        <v>29</v>
      </c>
      <c r="T20" s="3" t="s">
        <v>11</v>
      </c>
      <c r="U20" s="82">
        <f t="shared" si="0"/>
        <v>0</v>
      </c>
      <c r="V20" s="82"/>
      <c r="W20" s="82"/>
      <c r="X20" s="6" t="s">
        <v>1</v>
      </c>
    </row>
    <row r="21" spans="1:24" ht="30" customHeight="1">
      <c r="A21" s="8" t="s">
        <v>5</v>
      </c>
      <c r="B21" s="81">
        <v>0</v>
      </c>
      <c r="C21" s="82"/>
      <c r="D21" s="82"/>
      <c r="E21" s="5" t="s">
        <v>1</v>
      </c>
      <c r="X21" s="6"/>
    </row>
    <row r="22" spans="1:24" ht="30" customHeight="1">
      <c r="A22" s="8" t="s">
        <v>6</v>
      </c>
      <c r="B22" s="81">
        <f>SUM(U22)</f>
        <v>0</v>
      </c>
      <c r="C22" s="82"/>
      <c r="D22" s="82"/>
      <c r="E22" s="5" t="s">
        <v>1</v>
      </c>
      <c r="F22" s="100"/>
      <c r="G22" s="101"/>
      <c r="H22" s="101"/>
      <c r="I22" s="102"/>
      <c r="J22" s="102"/>
      <c r="K22" s="101" t="s">
        <v>30</v>
      </c>
      <c r="L22" s="101"/>
      <c r="M22" s="3" t="s">
        <v>10</v>
      </c>
      <c r="N22" s="99">
        <v>3800</v>
      </c>
      <c r="O22" s="99"/>
      <c r="P22" s="3" t="s">
        <v>1</v>
      </c>
      <c r="Q22" s="3" t="s">
        <v>10</v>
      </c>
      <c r="R22" s="3">
        <v>1</v>
      </c>
      <c r="S22" s="22" t="s">
        <v>29</v>
      </c>
      <c r="T22" s="3" t="s">
        <v>11</v>
      </c>
      <c r="U22" s="82">
        <f t="shared" ref="U22" si="1">I22*N22*R22</f>
        <v>0</v>
      </c>
      <c r="V22" s="82"/>
      <c r="W22" s="82"/>
      <c r="X22" s="6" t="s">
        <v>1</v>
      </c>
    </row>
    <row r="23" spans="1:24" ht="30" customHeight="1">
      <c r="A23" s="8" t="s">
        <v>7</v>
      </c>
      <c r="B23" s="81">
        <v>0</v>
      </c>
      <c r="C23" s="82"/>
      <c r="D23" s="82"/>
      <c r="E23" s="5" t="s">
        <v>1</v>
      </c>
      <c r="X23" s="6"/>
    </row>
    <row r="24" spans="1:24" ht="30" customHeight="1">
      <c r="A24" s="8" t="s">
        <v>8</v>
      </c>
      <c r="B24" s="81">
        <v>0</v>
      </c>
      <c r="C24" s="82"/>
      <c r="D24" s="82"/>
      <c r="E24" s="5" t="s">
        <v>1</v>
      </c>
      <c r="X24" s="6"/>
    </row>
    <row r="25" spans="1:24" ht="30" customHeight="1">
      <c r="A25" s="8" t="s">
        <v>33</v>
      </c>
      <c r="B25" s="92">
        <f>ROUNDDOWN(SUM(B15:D24)*0.1,0)</f>
        <v>0</v>
      </c>
      <c r="C25" s="93"/>
      <c r="D25" s="93"/>
      <c r="E25" s="5" t="s">
        <v>1</v>
      </c>
      <c r="F25" s="1" t="s">
        <v>55</v>
      </c>
      <c r="X25" s="6"/>
    </row>
    <row r="26" spans="1:24" ht="30" customHeight="1">
      <c r="A26" s="11" t="s">
        <v>32</v>
      </c>
      <c r="B26" s="84">
        <f>ROUNDDOWN(SUM(B17:D25)*0.3,0)</f>
        <v>0</v>
      </c>
      <c r="C26" s="85"/>
      <c r="D26" s="85"/>
      <c r="E26" s="14" t="s">
        <v>1</v>
      </c>
      <c r="F26" s="2" t="s">
        <v>56</v>
      </c>
      <c r="G26" s="7"/>
      <c r="H26" s="7"/>
      <c r="I26" s="7"/>
      <c r="J26" s="7"/>
      <c r="K26" s="7"/>
      <c r="L26" s="7"/>
      <c r="M26" s="7"/>
      <c r="N26" s="7"/>
      <c r="O26" s="7"/>
      <c r="P26" s="7"/>
      <c r="Q26" s="7"/>
      <c r="R26" s="7"/>
      <c r="S26" s="7"/>
      <c r="T26" s="7"/>
      <c r="U26" s="7"/>
      <c r="V26" s="7"/>
      <c r="W26" s="7"/>
      <c r="X26" s="15"/>
    </row>
    <row r="27" spans="1:24" ht="30" customHeight="1" thickBot="1">
      <c r="A27" s="12" t="s">
        <v>57</v>
      </c>
      <c r="B27" s="94">
        <f>SUM(B15:D26)</f>
        <v>0</v>
      </c>
      <c r="C27" s="95"/>
      <c r="D27" s="95"/>
      <c r="E27" s="16" t="s">
        <v>1</v>
      </c>
      <c r="F27" s="10"/>
      <c r="G27" s="17"/>
      <c r="H27" s="17"/>
      <c r="I27" s="17"/>
      <c r="J27" s="17"/>
      <c r="K27" s="17"/>
      <c r="L27" s="17"/>
      <c r="M27" s="17"/>
      <c r="N27" s="17"/>
      <c r="O27" s="17"/>
      <c r="P27" s="17"/>
      <c r="Q27" s="17"/>
      <c r="R27" s="17"/>
      <c r="S27" s="17"/>
      <c r="T27" s="17"/>
      <c r="U27" s="17"/>
      <c r="V27" s="17"/>
      <c r="W27" s="17"/>
      <c r="X27" s="18"/>
    </row>
    <row r="29" spans="1:24" ht="49.5" customHeight="1">
      <c r="A29" s="96" t="s">
        <v>107</v>
      </c>
      <c r="B29" s="96"/>
      <c r="C29" s="96"/>
      <c r="D29" s="96"/>
      <c r="E29" s="96"/>
      <c r="F29" s="96"/>
      <c r="G29" s="96"/>
      <c r="H29" s="96"/>
      <c r="I29" s="96"/>
      <c r="J29" s="96"/>
      <c r="K29" s="96"/>
      <c r="L29" s="96"/>
      <c r="M29" s="96"/>
      <c r="N29" s="96"/>
      <c r="O29" s="96"/>
      <c r="P29" s="96"/>
      <c r="Q29" s="96"/>
      <c r="R29" s="96"/>
      <c r="S29" s="96"/>
      <c r="T29" s="96"/>
      <c r="U29" s="96"/>
      <c r="V29" s="96"/>
      <c r="W29" s="96"/>
      <c r="X29" s="96"/>
    </row>
    <row r="31" spans="1:24" ht="21" customHeight="1">
      <c r="A31" s="3" t="s">
        <v>114</v>
      </c>
    </row>
    <row r="32" spans="1:24" ht="21" customHeight="1">
      <c r="A32" s="23" t="s">
        <v>58</v>
      </c>
      <c r="B32" s="97">
        <f>B27</f>
        <v>0</v>
      </c>
      <c r="C32" s="98"/>
      <c r="D32" s="98"/>
      <c r="E32" s="30" t="s">
        <v>1</v>
      </c>
      <c r="F32" s="31"/>
      <c r="G32" s="32"/>
      <c r="H32" s="32"/>
      <c r="I32" s="32"/>
      <c r="J32" s="32"/>
      <c r="K32" s="32"/>
      <c r="L32" s="32"/>
      <c r="M32" s="32"/>
      <c r="N32" s="32"/>
      <c r="O32" s="32"/>
      <c r="P32" s="32"/>
      <c r="Q32" s="32"/>
      <c r="R32" s="32"/>
      <c r="S32" s="32"/>
      <c r="T32" s="32"/>
      <c r="U32" s="32"/>
      <c r="V32" s="32"/>
      <c r="W32" s="32"/>
      <c r="X32" s="30"/>
    </row>
    <row r="33" spans="1:24" ht="21" customHeight="1">
      <c r="A33" s="23" t="s">
        <v>59</v>
      </c>
      <c r="B33" s="84">
        <f>ROUNDDOWN(B32*0.1,0)</f>
        <v>0</v>
      </c>
      <c r="C33" s="85"/>
      <c r="D33" s="85"/>
      <c r="E33" s="14" t="s">
        <v>1</v>
      </c>
      <c r="F33" s="31"/>
      <c r="G33" s="32"/>
      <c r="H33" s="32"/>
      <c r="I33" s="32"/>
      <c r="J33" s="32"/>
      <c r="K33" s="32"/>
      <c r="L33" s="32"/>
      <c r="M33" s="32"/>
      <c r="N33" s="32"/>
      <c r="O33" s="32"/>
      <c r="P33" s="32"/>
      <c r="Q33" s="32"/>
      <c r="R33" s="32"/>
      <c r="S33" s="32"/>
      <c r="T33" s="32"/>
      <c r="U33" s="32"/>
      <c r="V33" s="32"/>
      <c r="W33" s="32"/>
      <c r="X33" s="30"/>
    </row>
    <row r="34" spans="1:24" ht="21" customHeight="1">
      <c r="A34" s="23" t="s">
        <v>60</v>
      </c>
      <c r="B34" s="84">
        <f>B32+B33</f>
        <v>0</v>
      </c>
      <c r="C34" s="85"/>
      <c r="D34" s="85"/>
      <c r="E34" s="14" t="s">
        <v>1</v>
      </c>
      <c r="F34" s="31"/>
      <c r="G34" s="32"/>
      <c r="H34" s="32"/>
      <c r="I34" s="32"/>
      <c r="J34" s="32"/>
      <c r="K34" s="32"/>
      <c r="L34" s="32"/>
      <c r="M34" s="32"/>
      <c r="N34" s="32"/>
      <c r="O34" s="32"/>
      <c r="P34" s="32"/>
      <c r="Q34" s="32"/>
      <c r="R34" s="32"/>
      <c r="S34" s="32"/>
      <c r="T34" s="32"/>
      <c r="U34" s="32"/>
      <c r="V34" s="32"/>
      <c r="W34" s="32"/>
      <c r="X34" s="30"/>
    </row>
  </sheetData>
  <mergeCells count="61">
    <mergeCell ref="U17:W17"/>
    <mergeCell ref="U18:W18"/>
    <mergeCell ref="U19:W19"/>
    <mergeCell ref="U20:W20"/>
    <mergeCell ref="U22:W22"/>
    <mergeCell ref="B34:D34"/>
    <mergeCell ref="A29:X29"/>
    <mergeCell ref="B32:D32"/>
    <mergeCell ref="B33:D33"/>
    <mergeCell ref="B23:D23"/>
    <mergeCell ref="B24:D24"/>
    <mergeCell ref="B25:D25"/>
    <mergeCell ref="B26:D26"/>
    <mergeCell ref="B27:D27"/>
    <mergeCell ref="N22:O22"/>
    <mergeCell ref="B21:D21"/>
    <mergeCell ref="B22:D22"/>
    <mergeCell ref="F22:H22"/>
    <mergeCell ref="I22:J22"/>
    <mergeCell ref="K22:L22"/>
    <mergeCell ref="B19:D19"/>
    <mergeCell ref="F19:H19"/>
    <mergeCell ref="I19:J19"/>
    <mergeCell ref="K19:L19"/>
    <mergeCell ref="N19:O19"/>
    <mergeCell ref="N17:O17"/>
    <mergeCell ref="B18:D18"/>
    <mergeCell ref="F18:H18"/>
    <mergeCell ref="I18:J18"/>
    <mergeCell ref="K18:L18"/>
    <mergeCell ref="N18:O18"/>
    <mergeCell ref="K17:L17"/>
    <mergeCell ref="B20:D20"/>
    <mergeCell ref="F20:H20"/>
    <mergeCell ref="I20:J20"/>
    <mergeCell ref="K20:L20"/>
    <mergeCell ref="N20:O20"/>
    <mergeCell ref="B15:D15"/>
    <mergeCell ref="B16:D16"/>
    <mergeCell ref="B17:D17"/>
    <mergeCell ref="F17:H17"/>
    <mergeCell ref="I17:J17"/>
    <mergeCell ref="B14:E14"/>
    <mergeCell ref="F14:X14"/>
    <mergeCell ref="A4:X4"/>
    <mergeCell ref="B8:X8"/>
    <mergeCell ref="B9:X9"/>
    <mergeCell ref="B10:X10"/>
    <mergeCell ref="B6:G6"/>
    <mergeCell ref="B11:F11"/>
    <mergeCell ref="H11:L11"/>
    <mergeCell ref="M11:X11"/>
    <mergeCell ref="H6:X6"/>
    <mergeCell ref="D1:G1"/>
    <mergeCell ref="H1:M1"/>
    <mergeCell ref="N1:Q1"/>
    <mergeCell ref="R1:X1"/>
    <mergeCell ref="D2:G2"/>
    <mergeCell ref="H2:M2"/>
    <mergeCell ref="N2:Q2"/>
    <mergeCell ref="R2:X2"/>
  </mergeCells>
  <phoneticPr fontId="2"/>
  <dataValidations count="2">
    <dataValidation type="list" allowBlank="1" showInputMessage="1" showErrorMessage="1" sqref="H1" xr:uid="{E7EEC29F-448B-4908-AD2F-EDDD5DD2181A}">
      <formula1>"新規,変更"</formula1>
    </dataValidation>
    <dataValidation type="list" allowBlank="1" showInputMessage="1" showErrorMessage="1" sqref="B6" xr:uid="{00000000-0002-0000-05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1"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32"/>
  <sheetViews>
    <sheetView zoomScaleNormal="100" workbookViewId="0">
      <selection activeCell="B6" sqref="B6:G6"/>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43</v>
      </c>
      <c r="D1" s="63" t="s">
        <v>124</v>
      </c>
      <c r="E1" s="63"/>
      <c r="F1" s="63"/>
      <c r="G1" s="63"/>
      <c r="H1" s="61" t="s">
        <v>51</v>
      </c>
      <c r="I1" s="61"/>
      <c r="J1" s="61"/>
      <c r="K1" s="61"/>
      <c r="L1" s="61"/>
      <c r="M1" s="61"/>
      <c r="N1" s="63" t="s">
        <v>42</v>
      </c>
      <c r="O1" s="63"/>
      <c r="P1" s="63"/>
      <c r="Q1" s="63"/>
      <c r="R1" s="60" t="s">
        <v>126</v>
      </c>
      <c r="S1" s="60"/>
      <c r="T1" s="60"/>
      <c r="U1" s="60"/>
      <c r="V1" s="60"/>
      <c r="W1" s="60"/>
      <c r="X1" s="60"/>
    </row>
    <row r="2" spans="1:24" ht="18" customHeight="1">
      <c r="A2" s="24"/>
      <c r="D2" s="63" t="s">
        <v>125</v>
      </c>
      <c r="E2" s="63"/>
      <c r="F2" s="63"/>
      <c r="G2" s="63"/>
      <c r="H2" s="62" t="s">
        <v>50</v>
      </c>
      <c r="I2" s="62"/>
      <c r="J2" s="62"/>
      <c r="K2" s="62"/>
      <c r="L2" s="62"/>
      <c r="M2" s="62"/>
      <c r="N2" s="63" t="s">
        <v>44</v>
      </c>
      <c r="O2" s="63"/>
      <c r="P2" s="63"/>
      <c r="Q2" s="63"/>
      <c r="R2" s="60" t="s">
        <v>127</v>
      </c>
      <c r="S2" s="60"/>
      <c r="T2" s="60"/>
      <c r="U2" s="60"/>
      <c r="V2" s="60"/>
      <c r="W2" s="60"/>
      <c r="X2" s="60"/>
    </row>
    <row r="3" spans="1:24" ht="34.5" customHeight="1"/>
    <row r="4" spans="1:24" ht="34.5" customHeight="1">
      <c r="A4" s="64" t="s">
        <v>45</v>
      </c>
      <c r="B4" s="64"/>
      <c r="C4" s="64"/>
      <c r="D4" s="64"/>
      <c r="E4" s="64"/>
      <c r="F4" s="64"/>
      <c r="G4" s="64"/>
      <c r="H4" s="64"/>
      <c r="I4" s="64"/>
      <c r="J4" s="64"/>
      <c r="K4" s="64"/>
      <c r="L4" s="64"/>
      <c r="M4" s="64"/>
      <c r="N4" s="64"/>
      <c r="O4" s="64"/>
      <c r="P4" s="64"/>
      <c r="Q4" s="64"/>
      <c r="R4" s="64"/>
      <c r="S4" s="64"/>
      <c r="T4" s="64"/>
      <c r="U4" s="64"/>
      <c r="V4" s="64"/>
      <c r="W4" s="64"/>
      <c r="X4" s="64"/>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63</v>
      </c>
      <c r="B6" s="89" t="s">
        <v>52</v>
      </c>
      <c r="C6" s="90"/>
      <c r="D6" s="90"/>
      <c r="E6" s="90"/>
      <c r="F6" s="90"/>
      <c r="G6" s="90"/>
      <c r="H6" s="90" t="s">
        <v>73</v>
      </c>
      <c r="I6" s="90"/>
      <c r="J6" s="90"/>
      <c r="K6" s="90"/>
      <c r="L6" s="90"/>
      <c r="M6" s="90"/>
      <c r="N6" s="90"/>
      <c r="O6" s="90"/>
      <c r="P6" s="90"/>
      <c r="Q6" s="90"/>
      <c r="R6" s="90"/>
      <c r="S6" s="90"/>
      <c r="T6" s="90"/>
      <c r="U6" s="90"/>
      <c r="V6" s="90"/>
      <c r="W6" s="90"/>
      <c r="X6" s="91"/>
    </row>
    <row r="7" spans="1:24" ht="21" customHeight="1" thickBot="1"/>
    <row r="8" spans="1:24" ht="42" customHeight="1">
      <c r="A8" s="13" t="s">
        <v>12</v>
      </c>
      <c r="B8" s="65"/>
      <c r="C8" s="65"/>
      <c r="D8" s="65"/>
      <c r="E8" s="65"/>
      <c r="F8" s="65"/>
      <c r="G8" s="65"/>
      <c r="H8" s="65"/>
      <c r="I8" s="65"/>
      <c r="J8" s="65"/>
      <c r="K8" s="65"/>
      <c r="L8" s="65"/>
      <c r="M8" s="65"/>
      <c r="N8" s="65"/>
      <c r="O8" s="65"/>
      <c r="P8" s="65"/>
      <c r="Q8" s="65"/>
      <c r="R8" s="65"/>
      <c r="S8" s="65"/>
      <c r="T8" s="65"/>
      <c r="U8" s="65"/>
      <c r="V8" s="65"/>
      <c r="W8" s="65"/>
      <c r="X8" s="66"/>
    </row>
    <row r="9" spans="1:24" ht="21" customHeight="1">
      <c r="A9" s="25" t="s">
        <v>46</v>
      </c>
      <c r="B9" s="61"/>
      <c r="C9" s="61"/>
      <c r="D9" s="61"/>
      <c r="E9" s="61"/>
      <c r="F9" s="61"/>
      <c r="G9" s="61"/>
      <c r="H9" s="61"/>
      <c r="I9" s="61"/>
      <c r="J9" s="61"/>
      <c r="K9" s="61"/>
      <c r="L9" s="61"/>
      <c r="M9" s="61"/>
      <c r="N9" s="61"/>
      <c r="O9" s="61"/>
      <c r="P9" s="61"/>
      <c r="Q9" s="61"/>
      <c r="R9" s="61"/>
      <c r="S9" s="61"/>
      <c r="T9" s="61"/>
      <c r="U9" s="61"/>
      <c r="V9" s="61"/>
      <c r="W9" s="61"/>
      <c r="X9" s="67"/>
    </row>
    <row r="10" spans="1:24" ht="21" customHeight="1">
      <c r="A10" s="25" t="s">
        <v>47</v>
      </c>
      <c r="B10" s="68"/>
      <c r="C10" s="68"/>
      <c r="D10" s="68"/>
      <c r="E10" s="68"/>
      <c r="F10" s="68"/>
      <c r="G10" s="68"/>
      <c r="H10" s="68"/>
      <c r="I10" s="68"/>
      <c r="J10" s="68"/>
      <c r="K10" s="68"/>
      <c r="L10" s="68"/>
      <c r="M10" s="68"/>
      <c r="N10" s="68"/>
      <c r="O10" s="68"/>
      <c r="P10" s="68"/>
      <c r="Q10" s="68"/>
      <c r="R10" s="68"/>
      <c r="S10" s="68"/>
      <c r="T10" s="68"/>
      <c r="U10" s="68"/>
      <c r="V10" s="68"/>
      <c r="W10" s="68"/>
      <c r="X10" s="69"/>
    </row>
    <row r="11" spans="1:24" ht="21" customHeight="1" thickBot="1">
      <c r="A11" s="27" t="s">
        <v>136</v>
      </c>
      <c r="B11" s="119" t="s">
        <v>62</v>
      </c>
      <c r="C11" s="120"/>
      <c r="D11" s="120"/>
      <c r="E11" s="120"/>
      <c r="F11" s="120"/>
      <c r="G11" s="29" t="s">
        <v>31</v>
      </c>
      <c r="H11" s="120" t="s">
        <v>50</v>
      </c>
      <c r="I11" s="120"/>
      <c r="J11" s="120"/>
      <c r="K11" s="120"/>
      <c r="L11" s="120"/>
      <c r="M11" s="121"/>
      <c r="N11" s="121"/>
      <c r="O11" s="121"/>
      <c r="P11" s="121"/>
      <c r="Q11" s="121"/>
      <c r="R11" s="121"/>
      <c r="S11" s="121"/>
      <c r="T11" s="121"/>
      <c r="U11" s="121"/>
      <c r="V11" s="121"/>
      <c r="W11" s="121"/>
      <c r="X11" s="122"/>
    </row>
    <row r="13" spans="1:24" ht="21" customHeight="1" thickBot="1">
      <c r="A13" s="40" t="s">
        <v>97</v>
      </c>
    </row>
    <row r="14" spans="1:24" ht="21" customHeight="1">
      <c r="A14" s="13" t="s">
        <v>49</v>
      </c>
      <c r="B14" s="70" t="s">
        <v>54</v>
      </c>
      <c r="C14" s="71"/>
      <c r="D14" s="71"/>
      <c r="E14" s="83"/>
      <c r="F14" s="70" t="s">
        <v>53</v>
      </c>
      <c r="G14" s="71"/>
      <c r="H14" s="71"/>
      <c r="I14" s="71"/>
      <c r="J14" s="71"/>
      <c r="K14" s="71"/>
      <c r="L14" s="71"/>
      <c r="M14" s="71"/>
      <c r="N14" s="71"/>
      <c r="O14" s="71"/>
      <c r="P14" s="71"/>
      <c r="Q14" s="71"/>
      <c r="R14" s="71"/>
      <c r="S14" s="71"/>
      <c r="T14" s="71"/>
      <c r="U14" s="71"/>
      <c r="V14" s="71"/>
      <c r="W14" s="71"/>
      <c r="X14" s="72"/>
    </row>
    <row r="15" spans="1:24" ht="30" customHeight="1">
      <c r="A15" s="9" t="s">
        <v>0</v>
      </c>
      <c r="B15" s="81">
        <v>0</v>
      </c>
      <c r="C15" s="82"/>
      <c r="D15" s="82"/>
      <c r="E15" s="5" t="s">
        <v>1</v>
      </c>
      <c r="X15" s="6"/>
    </row>
    <row r="16" spans="1:24" ht="30" customHeight="1">
      <c r="A16" s="8" t="s">
        <v>2</v>
      </c>
      <c r="B16" s="81">
        <v>0</v>
      </c>
      <c r="C16" s="82"/>
      <c r="D16" s="82"/>
      <c r="E16" s="5" t="s">
        <v>1</v>
      </c>
      <c r="X16" s="6"/>
    </row>
    <row r="17" spans="1:24" ht="30" customHeight="1">
      <c r="A17" s="8" t="s">
        <v>4</v>
      </c>
      <c r="B17" s="81">
        <v>0</v>
      </c>
      <c r="C17" s="82"/>
      <c r="D17" s="82"/>
      <c r="E17" s="5" t="s">
        <v>1</v>
      </c>
      <c r="X17" s="6"/>
    </row>
    <row r="18" spans="1:24" ht="30" customHeight="1">
      <c r="A18" s="8" t="s">
        <v>61</v>
      </c>
      <c r="B18" s="81">
        <v>0</v>
      </c>
      <c r="C18" s="82"/>
      <c r="D18" s="82"/>
      <c r="E18" s="5" t="s">
        <v>1</v>
      </c>
      <c r="X18" s="6"/>
    </row>
    <row r="19" spans="1:24" ht="30" customHeight="1">
      <c r="A19" s="8" t="s">
        <v>5</v>
      </c>
      <c r="B19" s="81">
        <v>0</v>
      </c>
      <c r="C19" s="82"/>
      <c r="D19" s="82"/>
      <c r="E19" s="5" t="s">
        <v>1</v>
      </c>
      <c r="X19" s="6"/>
    </row>
    <row r="20" spans="1:24" ht="30" customHeight="1">
      <c r="A20" s="8" t="s">
        <v>6</v>
      </c>
      <c r="B20" s="81">
        <v>0</v>
      </c>
      <c r="C20" s="82"/>
      <c r="D20" s="82"/>
      <c r="E20" s="5" t="s">
        <v>1</v>
      </c>
      <c r="X20" s="6"/>
    </row>
    <row r="21" spans="1:24" ht="30" customHeight="1">
      <c r="A21" s="8" t="s">
        <v>7</v>
      </c>
      <c r="B21" s="81">
        <v>0</v>
      </c>
      <c r="C21" s="82"/>
      <c r="D21" s="82"/>
      <c r="E21" s="5" t="s">
        <v>1</v>
      </c>
      <c r="X21" s="6"/>
    </row>
    <row r="22" spans="1:24" ht="30" customHeight="1">
      <c r="A22" s="8" t="s">
        <v>8</v>
      </c>
      <c r="B22" s="81">
        <f>SUM(U22)</f>
        <v>7000</v>
      </c>
      <c r="C22" s="82"/>
      <c r="D22" s="82"/>
      <c r="E22" s="5" t="s">
        <v>1</v>
      </c>
      <c r="J22" s="82">
        <v>7000</v>
      </c>
      <c r="K22" s="82"/>
      <c r="L22" s="82"/>
      <c r="M22" s="3" t="s">
        <v>1</v>
      </c>
      <c r="N22" s="3" t="s">
        <v>10</v>
      </c>
      <c r="O22" s="3">
        <v>1</v>
      </c>
      <c r="P22" s="22" t="s">
        <v>3</v>
      </c>
      <c r="Q22" s="3" t="s">
        <v>10</v>
      </c>
      <c r="R22" s="3">
        <v>1</v>
      </c>
      <c r="S22" s="22" t="s">
        <v>29</v>
      </c>
      <c r="T22" s="3" t="s">
        <v>11</v>
      </c>
      <c r="U22" s="82">
        <f>J22*O22*R22</f>
        <v>7000</v>
      </c>
      <c r="V22" s="82"/>
      <c r="W22" s="82"/>
      <c r="X22" s="6" t="s">
        <v>1</v>
      </c>
    </row>
    <row r="23" spans="1:24" ht="30" customHeight="1">
      <c r="A23" s="8" t="s">
        <v>33</v>
      </c>
      <c r="B23" s="81">
        <f>ROUNDDOWN(SUM(B15:D22)*0.1,0)</f>
        <v>700</v>
      </c>
      <c r="C23" s="82"/>
      <c r="D23" s="82"/>
      <c r="E23" s="5" t="s">
        <v>1</v>
      </c>
      <c r="F23" s="1" t="s">
        <v>55</v>
      </c>
      <c r="X23" s="6"/>
    </row>
    <row r="24" spans="1:24" ht="30" customHeight="1">
      <c r="A24" s="11" t="s">
        <v>32</v>
      </c>
      <c r="B24" s="84">
        <f>ROUNDDOWN(SUM(B15:D23)*0.3,0)</f>
        <v>2310</v>
      </c>
      <c r="C24" s="85"/>
      <c r="D24" s="85"/>
      <c r="E24" s="14" t="s">
        <v>1</v>
      </c>
      <c r="F24" s="2" t="s">
        <v>56</v>
      </c>
      <c r="G24" s="7"/>
      <c r="H24" s="7"/>
      <c r="I24" s="7"/>
      <c r="J24" s="7"/>
      <c r="K24" s="7"/>
      <c r="L24" s="7"/>
      <c r="M24" s="7"/>
      <c r="N24" s="7"/>
      <c r="O24" s="7"/>
      <c r="P24" s="7"/>
      <c r="Q24" s="7"/>
      <c r="R24" s="7"/>
      <c r="S24" s="7"/>
      <c r="T24" s="7"/>
      <c r="U24" s="7"/>
      <c r="V24" s="7"/>
      <c r="W24" s="7"/>
      <c r="X24" s="15"/>
    </row>
    <row r="25" spans="1:24" ht="30" customHeight="1" thickBot="1">
      <c r="A25" s="12" t="s">
        <v>57</v>
      </c>
      <c r="B25" s="94">
        <f>SUM(B15:D24)</f>
        <v>10010</v>
      </c>
      <c r="C25" s="95"/>
      <c r="D25" s="95"/>
      <c r="E25" s="16" t="s">
        <v>1</v>
      </c>
      <c r="F25" s="10"/>
      <c r="G25" s="17"/>
      <c r="H25" s="17"/>
      <c r="I25" s="17"/>
      <c r="J25" s="17"/>
      <c r="K25" s="17"/>
      <c r="L25" s="17"/>
      <c r="M25" s="17"/>
      <c r="N25" s="17"/>
      <c r="O25" s="17"/>
      <c r="P25" s="17"/>
      <c r="Q25" s="17"/>
      <c r="R25" s="17"/>
      <c r="S25" s="17"/>
      <c r="T25" s="17"/>
      <c r="U25" s="17"/>
      <c r="V25" s="17"/>
      <c r="W25" s="17"/>
      <c r="X25" s="18"/>
    </row>
    <row r="27" spans="1:24" ht="49.5" customHeight="1">
      <c r="A27" s="96" t="s">
        <v>107</v>
      </c>
      <c r="B27" s="96"/>
      <c r="C27" s="96"/>
      <c r="D27" s="96"/>
      <c r="E27" s="96"/>
      <c r="F27" s="96"/>
      <c r="G27" s="96"/>
      <c r="H27" s="96"/>
      <c r="I27" s="96"/>
      <c r="J27" s="96"/>
      <c r="K27" s="96"/>
      <c r="L27" s="96"/>
      <c r="M27" s="96"/>
      <c r="N27" s="96"/>
      <c r="O27" s="96"/>
      <c r="P27" s="96"/>
      <c r="Q27" s="96"/>
      <c r="R27" s="96"/>
      <c r="S27" s="96"/>
      <c r="T27" s="96"/>
      <c r="U27" s="96"/>
      <c r="V27" s="96"/>
      <c r="W27" s="96"/>
      <c r="X27" s="96"/>
    </row>
    <row r="29" spans="1:24" ht="21" customHeight="1">
      <c r="A29" s="3" t="s">
        <v>114</v>
      </c>
    </row>
    <row r="30" spans="1:24" ht="21" customHeight="1">
      <c r="A30" s="23" t="s">
        <v>58</v>
      </c>
      <c r="B30" s="97">
        <f>B25</f>
        <v>10010</v>
      </c>
      <c r="C30" s="98"/>
      <c r="D30" s="98"/>
      <c r="E30" s="30" t="s">
        <v>1</v>
      </c>
      <c r="F30" s="31"/>
      <c r="G30" s="32"/>
      <c r="H30" s="32"/>
      <c r="I30" s="32"/>
      <c r="J30" s="32"/>
      <c r="K30" s="32"/>
      <c r="L30" s="32"/>
      <c r="M30" s="32"/>
      <c r="N30" s="32"/>
      <c r="O30" s="32"/>
      <c r="P30" s="32"/>
      <c r="Q30" s="32"/>
      <c r="R30" s="32"/>
      <c r="S30" s="32"/>
      <c r="T30" s="32"/>
      <c r="U30" s="32"/>
      <c r="V30" s="32"/>
      <c r="W30" s="32"/>
      <c r="X30" s="30"/>
    </row>
    <row r="31" spans="1:24" ht="21" customHeight="1">
      <c r="A31" s="23" t="s">
        <v>59</v>
      </c>
      <c r="B31" s="84">
        <f>ROUNDDOWN(B30*0.1,0)</f>
        <v>1001</v>
      </c>
      <c r="C31" s="85"/>
      <c r="D31" s="85"/>
      <c r="E31" s="14" t="s">
        <v>1</v>
      </c>
      <c r="F31" s="31"/>
      <c r="G31" s="32"/>
      <c r="H31" s="32"/>
      <c r="I31" s="32"/>
      <c r="J31" s="32"/>
      <c r="K31" s="32"/>
      <c r="L31" s="32"/>
      <c r="M31" s="32"/>
      <c r="N31" s="32"/>
      <c r="O31" s="32"/>
      <c r="P31" s="32"/>
      <c r="Q31" s="32"/>
      <c r="R31" s="32"/>
      <c r="S31" s="32"/>
      <c r="T31" s="32"/>
      <c r="U31" s="32"/>
      <c r="V31" s="32"/>
      <c r="W31" s="32"/>
      <c r="X31" s="30"/>
    </row>
    <row r="32" spans="1:24" ht="21" customHeight="1">
      <c r="A32" s="23" t="s">
        <v>60</v>
      </c>
      <c r="B32" s="84">
        <f>B30+B31</f>
        <v>11011</v>
      </c>
      <c r="C32" s="85"/>
      <c r="D32" s="85"/>
      <c r="E32" s="14" t="s">
        <v>1</v>
      </c>
      <c r="F32" s="31"/>
      <c r="G32" s="32"/>
      <c r="H32" s="32"/>
      <c r="I32" s="32"/>
      <c r="J32" s="32"/>
      <c r="K32" s="32"/>
      <c r="L32" s="32"/>
      <c r="M32" s="32"/>
      <c r="N32" s="32"/>
      <c r="O32" s="32"/>
      <c r="P32" s="32"/>
      <c r="Q32" s="32"/>
      <c r="R32" s="32"/>
      <c r="S32" s="32"/>
      <c r="T32" s="32"/>
      <c r="U32" s="32"/>
      <c r="V32" s="32"/>
      <c r="W32" s="32"/>
      <c r="X32" s="30"/>
    </row>
  </sheetData>
  <mergeCells count="36">
    <mergeCell ref="B19:D19"/>
    <mergeCell ref="B30:D30"/>
    <mergeCell ref="B31:D31"/>
    <mergeCell ref="B32:D32"/>
    <mergeCell ref="B21:D21"/>
    <mergeCell ref="B22:D22"/>
    <mergeCell ref="B23:D23"/>
    <mergeCell ref="B24:D24"/>
    <mergeCell ref="B25:D25"/>
    <mergeCell ref="A27:X27"/>
    <mergeCell ref="U22:W22"/>
    <mergeCell ref="J22:L22"/>
    <mergeCell ref="B20:D20"/>
    <mergeCell ref="F14:X14"/>
    <mergeCell ref="A4:X4"/>
    <mergeCell ref="B6:G6"/>
    <mergeCell ref="H6:X6"/>
    <mergeCell ref="B8:X8"/>
    <mergeCell ref="B9:X9"/>
    <mergeCell ref="B11:F11"/>
    <mergeCell ref="H11:L11"/>
    <mergeCell ref="M11:X11"/>
    <mergeCell ref="B10:X10"/>
    <mergeCell ref="B15:D15"/>
    <mergeCell ref="B16:D16"/>
    <mergeCell ref="B17:D17"/>
    <mergeCell ref="B18:D18"/>
    <mergeCell ref="B14:E14"/>
    <mergeCell ref="D1:G1"/>
    <mergeCell ref="H1:M1"/>
    <mergeCell ref="N1:Q1"/>
    <mergeCell ref="R1:X1"/>
    <mergeCell ref="D2:G2"/>
    <mergeCell ref="H2:M2"/>
    <mergeCell ref="N2:Q2"/>
    <mergeCell ref="R2:X2"/>
  </mergeCells>
  <phoneticPr fontId="2"/>
  <dataValidations count="2">
    <dataValidation type="list" allowBlank="1" showInputMessage="1" showErrorMessage="1" sqref="B6" xr:uid="{00000000-0002-0000-0600-000000000000}">
      <formula1>"全納分,分納分,中止・脱落症例費,負担軽減費,その他"</formula1>
    </dataValidation>
    <dataValidation type="list" allowBlank="1" showInputMessage="1" showErrorMessage="1" sqref="H1" xr:uid="{AEE42532-D001-4311-BE9D-D9192E169004}">
      <formula1>"新規,変更"</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E6BBC-DA75-4442-A294-9C1E452632A3}">
  <sheetPr>
    <pageSetUpPr fitToPage="1"/>
  </sheetPr>
  <dimension ref="A1:X32"/>
  <sheetViews>
    <sheetView zoomScaleNormal="100" workbookViewId="0">
      <selection activeCell="AD12" sqref="AD12"/>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43</v>
      </c>
      <c r="D1" s="63" t="s">
        <v>124</v>
      </c>
      <c r="E1" s="63"/>
      <c r="F1" s="63"/>
      <c r="G1" s="63"/>
      <c r="H1" s="61" t="s">
        <v>51</v>
      </c>
      <c r="I1" s="61"/>
      <c r="J1" s="61"/>
      <c r="K1" s="61"/>
      <c r="L1" s="61"/>
      <c r="M1" s="61"/>
      <c r="N1" s="63" t="s">
        <v>42</v>
      </c>
      <c r="O1" s="63"/>
      <c r="P1" s="63"/>
      <c r="Q1" s="63"/>
      <c r="R1" s="60" t="s">
        <v>126</v>
      </c>
      <c r="S1" s="60"/>
      <c r="T1" s="60"/>
      <c r="U1" s="60"/>
      <c r="V1" s="60"/>
      <c r="W1" s="60"/>
      <c r="X1" s="60"/>
    </row>
    <row r="2" spans="1:24" ht="18" customHeight="1">
      <c r="A2" s="24"/>
      <c r="D2" s="63" t="s">
        <v>125</v>
      </c>
      <c r="E2" s="63"/>
      <c r="F2" s="63"/>
      <c r="G2" s="63"/>
      <c r="H2" s="62" t="s">
        <v>50</v>
      </c>
      <c r="I2" s="62"/>
      <c r="J2" s="62"/>
      <c r="K2" s="62"/>
      <c r="L2" s="62"/>
      <c r="M2" s="62"/>
      <c r="N2" s="63" t="s">
        <v>44</v>
      </c>
      <c r="O2" s="63"/>
      <c r="P2" s="63"/>
      <c r="Q2" s="63"/>
      <c r="R2" s="60" t="s">
        <v>127</v>
      </c>
      <c r="S2" s="60"/>
      <c r="T2" s="60"/>
      <c r="U2" s="60"/>
      <c r="V2" s="60"/>
      <c r="W2" s="60"/>
      <c r="X2" s="60"/>
    </row>
    <row r="3" spans="1:24" ht="34.5" customHeight="1"/>
    <row r="4" spans="1:24" ht="34.5" customHeight="1">
      <c r="A4" s="64" t="s">
        <v>45</v>
      </c>
      <c r="B4" s="64"/>
      <c r="C4" s="64"/>
      <c r="D4" s="64"/>
      <c r="E4" s="64"/>
      <c r="F4" s="64"/>
      <c r="G4" s="64"/>
      <c r="H4" s="64"/>
      <c r="I4" s="64"/>
      <c r="J4" s="64"/>
      <c r="K4" s="64"/>
      <c r="L4" s="64"/>
      <c r="M4" s="64"/>
      <c r="N4" s="64"/>
      <c r="O4" s="64"/>
      <c r="P4" s="64"/>
      <c r="Q4" s="64"/>
      <c r="R4" s="64"/>
      <c r="S4" s="64"/>
      <c r="T4" s="64"/>
      <c r="U4" s="64"/>
      <c r="V4" s="64"/>
      <c r="W4" s="64"/>
      <c r="X4" s="64"/>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63</v>
      </c>
      <c r="B6" s="89" t="s">
        <v>113</v>
      </c>
      <c r="C6" s="90"/>
      <c r="D6" s="90"/>
      <c r="E6" s="90"/>
      <c r="F6" s="90"/>
      <c r="G6" s="90"/>
      <c r="H6" s="90" t="s">
        <v>139</v>
      </c>
      <c r="I6" s="90"/>
      <c r="J6" s="90"/>
      <c r="K6" s="90"/>
      <c r="L6" s="90"/>
      <c r="M6" s="90"/>
      <c r="N6" s="90"/>
      <c r="O6" s="90"/>
      <c r="P6" s="90"/>
      <c r="Q6" s="90"/>
      <c r="R6" s="90"/>
      <c r="S6" s="90"/>
      <c r="T6" s="90"/>
      <c r="U6" s="90"/>
      <c r="V6" s="90"/>
      <c r="W6" s="90"/>
      <c r="X6" s="91"/>
    </row>
    <row r="7" spans="1:24" ht="21" customHeight="1" thickBot="1"/>
    <row r="8" spans="1:24" ht="42" customHeight="1">
      <c r="A8" s="13" t="s">
        <v>12</v>
      </c>
      <c r="B8" s="65"/>
      <c r="C8" s="65"/>
      <c r="D8" s="65"/>
      <c r="E8" s="65"/>
      <c r="F8" s="65"/>
      <c r="G8" s="65"/>
      <c r="H8" s="65"/>
      <c r="I8" s="65"/>
      <c r="J8" s="65"/>
      <c r="K8" s="65"/>
      <c r="L8" s="65"/>
      <c r="M8" s="65"/>
      <c r="N8" s="65"/>
      <c r="O8" s="65"/>
      <c r="P8" s="65"/>
      <c r="Q8" s="65"/>
      <c r="R8" s="65"/>
      <c r="S8" s="65"/>
      <c r="T8" s="65"/>
      <c r="U8" s="65"/>
      <c r="V8" s="65"/>
      <c r="W8" s="65"/>
      <c r="X8" s="66"/>
    </row>
    <row r="9" spans="1:24" ht="21" customHeight="1">
      <c r="A9" s="25" t="s">
        <v>46</v>
      </c>
      <c r="B9" s="61"/>
      <c r="C9" s="61"/>
      <c r="D9" s="61"/>
      <c r="E9" s="61"/>
      <c r="F9" s="61"/>
      <c r="G9" s="61"/>
      <c r="H9" s="61"/>
      <c r="I9" s="61"/>
      <c r="J9" s="61"/>
      <c r="K9" s="61"/>
      <c r="L9" s="61"/>
      <c r="M9" s="61"/>
      <c r="N9" s="61"/>
      <c r="O9" s="61"/>
      <c r="P9" s="61"/>
      <c r="Q9" s="61"/>
      <c r="R9" s="61"/>
      <c r="S9" s="61"/>
      <c r="T9" s="61"/>
      <c r="U9" s="61"/>
      <c r="V9" s="61"/>
      <c r="W9" s="61"/>
      <c r="X9" s="67"/>
    </row>
    <row r="10" spans="1:24" ht="21" customHeight="1">
      <c r="A10" s="25" t="s">
        <v>47</v>
      </c>
      <c r="B10" s="68"/>
      <c r="C10" s="68"/>
      <c r="D10" s="68"/>
      <c r="E10" s="68"/>
      <c r="F10" s="68"/>
      <c r="G10" s="68"/>
      <c r="H10" s="68"/>
      <c r="I10" s="68"/>
      <c r="J10" s="68"/>
      <c r="K10" s="68"/>
      <c r="L10" s="68"/>
      <c r="M10" s="68"/>
      <c r="N10" s="68"/>
      <c r="O10" s="68"/>
      <c r="P10" s="68"/>
      <c r="Q10" s="68"/>
      <c r="R10" s="68"/>
      <c r="S10" s="68"/>
      <c r="T10" s="68"/>
      <c r="U10" s="68"/>
      <c r="V10" s="68"/>
      <c r="W10" s="68"/>
      <c r="X10" s="69"/>
    </row>
    <row r="11" spans="1:24" ht="21" customHeight="1" thickBot="1">
      <c r="A11" s="27" t="s">
        <v>136</v>
      </c>
      <c r="B11" s="119" t="s">
        <v>62</v>
      </c>
      <c r="C11" s="120"/>
      <c r="D11" s="120"/>
      <c r="E11" s="120"/>
      <c r="F11" s="120"/>
      <c r="G11" s="29" t="s">
        <v>31</v>
      </c>
      <c r="H11" s="120" t="s">
        <v>50</v>
      </c>
      <c r="I11" s="120"/>
      <c r="J11" s="120"/>
      <c r="K11" s="120"/>
      <c r="L11" s="120"/>
      <c r="M11" s="121"/>
      <c r="N11" s="121"/>
      <c r="O11" s="121"/>
      <c r="P11" s="121"/>
      <c r="Q11" s="121"/>
      <c r="R11" s="121"/>
      <c r="S11" s="121"/>
      <c r="T11" s="121"/>
      <c r="U11" s="121"/>
      <c r="V11" s="121"/>
      <c r="W11" s="121"/>
      <c r="X11" s="122"/>
    </row>
    <row r="13" spans="1:24" ht="21" customHeight="1" thickBot="1">
      <c r="A13" s="40" t="s">
        <v>97</v>
      </c>
    </row>
    <row r="14" spans="1:24" ht="21" customHeight="1">
      <c r="A14" s="13" t="s">
        <v>49</v>
      </c>
      <c r="B14" s="70" t="s">
        <v>54</v>
      </c>
      <c r="C14" s="71"/>
      <c r="D14" s="71"/>
      <c r="E14" s="83"/>
      <c r="F14" s="70" t="s">
        <v>53</v>
      </c>
      <c r="G14" s="71"/>
      <c r="H14" s="71"/>
      <c r="I14" s="71"/>
      <c r="J14" s="71"/>
      <c r="K14" s="71"/>
      <c r="L14" s="71"/>
      <c r="M14" s="71"/>
      <c r="N14" s="71"/>
      <c r="O14" s="71"/>
      <c r="P14" s="71"/>
      <c r="Q14" s="71"/>
      <c r="R14" s="71"/>
      <c r="S14" s="71"/>
      <c r="T14" s="71"/>
      <c r="U14" s="71"/>
      <c r="V14" s="71"/>
      <c r="W14" s="71"/>
      <c r="X14" s="72"/>
    </row>
    <row r="15" spans="1:24" ht="30" customHeight="1">
      <c r="A15" s="9" t="s">
        <v>0</v>
      </c>
      <c r="B15" s="124">
        <v>0</v>
      </c>
      <c r="C15" s="123"/>
      <c r="D15" s="123"/>
      <c r="E15" s="5" t="s">
        <v>1</v>
      </c>
      <c r="X15" s="6"/>
    </row>
    <row r="16" spans="1:24" ht="30" customHeight="1">
      <c r="A16" s="8" t="s">
        <v>2</v>
      </c>
      <c r="B16" s="124">
        <v>0</v>
      </c>
      <c r="C16" s="123"/>
      <c r="D16" s="123"/>
      <c r="E16" s="5" t="s">
        <v>1</v>
      </c>
      <c r="X16" s="6"/>
    </row>
    <row r="17" spans="1:24" ht="30" customHeight="1">
      <c r="A17" s="8" t="s">
        <v>4</v>
      </c>
      <c r="B17" s="124">
        <v>0</v>
      </c>
      <c r="C17" s="123"/>
      <c r="D17" s="123"/>
      <c r="E17" s="5" t="s">
        <v>1</v>
      </c>
      <c r="X17" s="6"/>
    </row>
    <row r="18" spans="1:24" ht="30" customHeight="1">
      <c r="A18" s="8" t="s">
        <v>61</v>
      </c>
      <c r="B18" s="124">
        <v>0</v>
      </c>
      <c r="C18" s="123"/>
      <c r="D18" s="123"/>
      <c r="E18" s="5" t="s">
        <v>1</v>
      </c>
      <c r="F18" s="41"/>
      <c r="X18" s="6"/>
    </row>
    <row r="19" spans="1:24" ht="30" customHeight="1">
      <c r="A19" s="8" t="s">
        <v>5</v>
      </c>
      <c r="B19" s="124">
        <v>0</v>
      </c>
      <c r="C19" s="123"/>
      <c r="D19" s="123"/>
      <c r="E19" s="5" t="s">
        <v>1</v>
      </c>
      <c r="F19" s="41"/>
      <c r="X19" s="6"/>
    </row>
    <row r="20" spans="1:24" ht="30" customHeight="1">
      <c r="A20" s="8" t="s">
        <v>6</v>
      </c>
      <c r="B20" s="124">
        <v>0</v>
      </c>
      <c r="C20" s="123"/>
      <c r="D20" s="123"/>
      <c r="E20" s="5" t="s">
        <v>1</v>
      </c>
      <c r="X20" s="6"/>
    </row>
    <row r="21" spans="1:24" ht="30" customHeight="1">
      <c r="A21" s="8" t="s">
        <v>7</v>
      </c>
      <c r="B21" s="124">
        <f>SUM(U21)</f>
        <v>10000</v>
      </c>
      <c r="C21" s="123"/>
      <c r="D21" s="123"/>
      <c r="E21" s="5" t="s">
        <v>1</v>
      </c>
      <c r="F21" s="100" t="s">
        <v>137</v>
      </c>
      <c r="G21" s="101"/>
      <c r="H21" s="101"/>
      <c r="I21" s="101"/>
      <c r="J21" s="101"/>
      <c r="K21" s="101"/>
      <c r="L21" s="101"/>
      <c r="M21" s="123">
        <v>10000</v>
      </c>
      <c r="N21" s="123"/>
      <c r="O21" s="123"/>
      <c r="P21" s="3" t="s">
        <v>1</v>
      </c>
      <c r="Q21" s="3" t="s">
        <v>10</v>
      </c>
      <c r="R21" s="3">
        <v>1</v>
      </c>
      <c r="S21" s="22" t="s">
        <v>138</v>
      </c>
      <c r="T21" s="3" t="s">
        <v>11</v>
      </c>
      <c r="U21" s="123">
        <f>M21*R21</f>
        <v>10000</v>
      </c>
      <c r="V21" s="123"/>
      <c r="W21" s="123"/>
      <c r="X21" s="6" t="s">
        <v>1</v>
      </c>
    </row>
    <row r="22" spans="1:24" ht="30" customHeight="1">
      <c r="A22" s="8" t="s">
        <v>8</v>
      </c>
      <c r="B22" s="124">
        <v>0</v>
      </c>
      <c r="C22" s="123"/>
      <c r="D22" s="123"/>
      <c r="E22" s="5" t="s">
        <v>1</v>
      </c>
      <c r="X22" s="6"/>
    </row>
    <row r="23" spans="1:24" ht="30" customHeight="1">
      <c r="A23" s="8" t="s">
        <v>33</v>
      </c>
      <c r="B23" s="81">
        <f>ROUNDDOWN(SUM(B15:D22)*0.1,0)</f>
        <v>1000</v>
      </c>
      <c r="C23" s="82"/>
      <c r="D23" s="82"/>
      <c r="E23" s="5" t="s">
        <v>1</v>
      </c>
      <c r="F23" s="1" t="s">
        <v>55</v>
      </c>
      <c r="X23" s="6"/>
    </row>
    <row r="24" spans="1:24" ht="30" customHeight="1">
      <c r="A24" s="11" t="s">
        <v>32</v>
      </c>
      <c r="B24" s="84">
        <f>ROUNDDOWN(SUM(B15:D23)*0.3,0)</f>
        <v>3300</v>
      </c>
      <c r="C24" s="85"/>
      <c r="D24" s="85"/>
      <c r="E24" s="14" t="s">
        <v>1</v>
      </c>
      <c r="F24" s="2" t="s">
        <v>56</v>
      </c>
      <c r="G24" s="7"/>
      <c r="H24" s="7"/>
      <c r="I24" s="7"/>
      <c r="J24" s="7"/>
      <c r="K24" s="7"/>
      <c r="L24" s="7"/>
      <c r="M24" s="7"/>
      <c r="N24" s="7"/>
      <c r="O24" s="7"/>
      <c r="P24" s="7"/>
      <c r="Q24" s="7"/>
      <c r="R24" s="7"/>
      <c r="S24" s="7"/>
      <c r="T24" s="7"/>
      <c r="U24" s="7"/>
      <c r="V24" s="7"/>
      <c r="W24" s="7"/>
      <c r="X24" s="15"/>
    </row>
    <row r="25" spans="1:24" ht="30" customHeight="1" thickBot="1">
      <c r="A25" s="12" t="s">
        <v>57</v>
      </c>
      <c r="B25" s="94">
        <f>SUM(B15:D24)</f>
        <v>14300</v>
      </c>
      <c r="C25" s="95"/>
      <c r="D25" s="95"/>
      <c r="E25" s="16" t="s">
        <v>1</v>
      </c>
      <c r="F25" s="10"/>
      <c r="G25" s="17"/>
      <c r="H25" s="17"/>
      <c r="I25" s="17"/>
      <c r="J25" s="17"/>
      <c r="K25" s="17"/>
      <c r="L25" s="17"/>
      <c r="M25" s="17"/>
      <c r="N25" s="17"/>
      <c r="O25" s="17"/>
      <c r="P25" s="17"/>
      <c r="Q25" s="17"/>
      <c r="R25" s="17"/>
      <c r="S25" s="17"/>
      <c r="T25" s="17"/>
      <c r="U25" s="17"/>
      <c r="V25" s="17"/>
      <c r="W25" s="17"/>
      <c r="X25" s="18"/>
    </row>
    <row r="27" spans="1:24" ht="49.5" customHeight="1">
      <c r="A27" s="96" t="s">
        <v>107</v>
      </c>
      <c r="B27" s="96"/>
      <c r="C27" s="96"/>
      <c r="D27" s="96"/>
      <c r="E27" s="96"/>
      <c r="F27" s="96"/>
      <c r="G27" s="96"/>
      <c r="H27" s="96"/>
      <c r="I27" s="96"/>
      <c r="J27" s="96"/>
      <c r="K27" s="96"/>
      <c r="L27" s="96"/>
      <c r="M27" s="96"/>
      <c r="N27" s="96"/>
      <c r="O27" s="96"/>
      <c r="P27" s="96"/>
      <c r="Q27" s="96"/>
      <c r="R27" s="96"/>
      <c r="S27" s="96"/>
      <c r="T27" s="96"/>
      <c r="U27" s="96"/>
      <c r="V27" s="96"/>
      <c r="W27" s="96"/>
      <c r="X27" s="96"/>
    </row>
    <row r="29" spans="1:24" ht="21" customHeight="1">
      <c r="A29" s="3" t="s">
        <v>114</v>
      </c>
    </row>
    <row r="30" spans="1:24" ht="21" customHeight="1">
      <c r="A30" s="23" t="s">
        <v>58</v>
      </c>
      <c r="B30" s="97">
        <f>B25</f>
        <v>14300</v>
      </c>
      <c r="C30" s="98"/>
      <c r="D30" s="98"/>
      <c r="E30" s="30" t="s">
        <v>1</v>
      </c>
      <c r="F30" s="31"/>
      <c r="G30" s="32"/>
      <c r="H30" s="32"/>
      <c r="I30" s="32"/>
      <c r="J30" s="32"/>
      <c r="K30" s="32"/>
      <c r="L30" s="32"/>
      <c r="M30" s="32"/>
      <c r="N30" s="32"/>
      <c r="O30" s="32"/>
      <c r="P30" s="32"/>
      <c r="Q30" s="32"/>
      <c r="R30" s="32"/>
      <c r="S30" s="32"/>
      <c r="T30" s="32"/>
      <c r="U30" s="32"/>
      <c r="V30" s="32"/>
      <c r="W30" s="32"/>
      <c r="X30" s="30"/>
    </row>
    <row r="31" spans="1:24" ht="21" customHeight="1">
      <c r="A31" s="23" t="s">
        <v>59</v>
      </c>
      <c r="B31" s="84">
        <f>ROUNDDOWN(B30*0.1,0)</f>
        <v>1430</v>
      </c>
      <c r="C31" s="85"/>
      <c r="D31" s="85"/>
      <c r="E31" s="14" t="s">
        <v>1</v>
      </c>
      <c r="F31" s="31"/>
      <c r="G31" s="32"/>
      <c r="H31" s="32"/>
      <c r="I31" s="32"/>
      <c r="J31" s="32"/>
      <c r="K31" s="32"/>
      <c r="L31" s="32"/>
      <c r="M31" s="32"/>
      <c r="N31" s="32"/>
      <c r="O31" s="32"/>
      <c r="P31" s="32"/>
      <c r="Q31" s="32"/>
      <c r="R31" s="32"/>
      <c r="S31" s="32"/>
      <c r="T31" s="32"/>
      <c r="U31" s="32"/>
      <c r="V31" s="32"/>
      <c r="W31" s="32"/>
      <c r="X31" s="30"/>
    </row>
    <row r="32" spans="1:24" ht="21" customHeight="1">
      <c r="A32" s="23" t="s">
        <v>60</v>
      </c>
      <c r="B32" s="84">
        <f>B30+B31</f>
        <v>15730</v>
      </c>
      <c r="C32" s="85"/>
      <c r="D32" s="85"/>
      <c r="E32" s="14" t="s">
        <v>1</v>
      </c>
      <c r="F32" s="31"/>
      <c r="G32" s="32"/>
      <c r="H32" s="32"/>
      <c r="I32" s="32"/>
      <c r="J32" s="32"/>
      <c r="K32" s="32"/>
      <c r="L32" s="32"/>
      <c r="M32" s="32"/>
      <c r="N32" s="32"/>
      <c r="O32" s="32"/>
      <c r="P32" s="32"/>
      <c r="Q32" s="32"/>
      <c r="R32" s="32"/>
      <c r="S32" s="32"/>
      <c r="T32" s="32"/>
      <c r="U32" s="32"/>
      <c r="V32" s="32"/>
      <c r="W32" s="32"/>
      <c r="X32" s="30"/>
    </row>
  </sheetData>
  <mergeCells count="37">
    <mergeCell ref="D1:G1"/>
    <mergeCell ref="H1:M1"/>
    <mergeCell ref="N1:Q1"/>
    <mergeCell ref="R1:X1"/>
    <mergeCell ref="D2:G2"/>
    <mergeCell ref="H2:M2"/>
    <mergeCell ref="N2:Q2"/>
    <mergeCell ref="R2:X2"/>
    <mergeCell ref="B15:D15"/>
    <mergeCell ref="A4:X4"/>
    <mergeCell ref="B6:G6"/>
    <mergeCell ref="H6:X6"/>
    <mergeCell ref="B8:X8"/>
    <mergeCell ref="B9:X9"/>
    <mergeCell ref="B10:X10"/>
    <mergeCell ref="B11:F11"/>
    <mergeCell ref="H11:L11"/>
    <mergeCell ref="M11:X11"/>
    <mergeCell ref="B14:E14"/>
    <mergeCell ref="F14:X14"/>
    <mergeCell ref="B24:D24"/>
    <mergeCell ref="B16:D16"/>
    <mergeCell ref="B17:D17"/>
    <mergeCell ref="B18:D18"/>
    <mergeCell ref="B19:D19"/>
    <mergeCell ref="B20:D20"/>
    <mergeCell ref="B21:D21"/>
    <mergeCell ref="F21:L21"/>
    <mergeCell ref="M21:O21"/>
    <mergeCell ref="U21:W21"/>
    <mergeCell ref="B22:D22"/>
    <mergeCell ref="B23:D23"/>
    <mergeCell ref="B25:D25"/>
    <mergeCell ref="A27:X27"/>
    <mergeCell ref="B30:D30"/>
    <mergeCell ref="B31:D31"/>
    <mergeCell ref="B32:D32"/>
  </mergeCells>
  <phoneticPr fontId="2"/>
  <dataValidations count="2">
    <dataValidation type="list" allowBlank="1" showInputMessage="1" showErrorMessage="1" sqref="H1" xr:uid="{BA8D76E9-EF9A-4C2C-8322-AFF2740661E9}">
      <formula1>"新規,変更"</formula1>
    </dataValidation>
    <dataValidation type="list" allowBlank="1" showInputMessage="1" showErrorMessage="1" sqref="B6" xr:uid="{F2E2E6FE-E1CF-4BC5-B7FB-5AD1B519EDC4}">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33"/>
  <sheetViews>
    <sheetView zoomScaleNormal="100" workbookViewId="0">
      <selection activeCell="B8" sqref="B8:X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43</v>
      </c>
      <c r="D1" s="63" t="s">
        <v>124</v>
      </c>
      <c r="E1" s="63"/>
      <c r="F1" s="63"/>
      <c r="G1" s="63"/>
      <c r="H1" s="61"/>
      <c r="I1" s="61"/>
      <c r="J1" s="61"/>
      <c r="K1" s="61"/>
      <c r="L1" s="61"/>
      <c r="M1" s="61"/>
      <c r="N1" s="63" t="s">
        <v>42</v>
      </c>
      <c r="O1" s="63"/>
      <c r="P1" s="63"/>
      <c r="Q1" s="63"/>
      <c r="R1" s="60" t="s">
        <v>126</v>
      </c>
      <c r="S1" s="60"/>
      <c r="T1" s="60"/>
      <c r="U1" s="60"/>
      <c r="V1" s="60"/>
      <c r="W1" s="60"/>
      <c r="X1" s="60"/>
    </row>
    <row r="2" spans="1:24" ht="18" customHeight="1">
      <c r="A2" s="24"/>
      <c r="D2" s="63" t="s">
        <v>125</v>
      </c>
      <c r="E2" s="63"/>
      <c r="F2" s="63"/>
      <c r="G2" s="63"/>
      <c r="H2" s="62" t="s">
        <v>50</v>
      </c>
      <c r="I2" s="62"/>
      <c r="J2" s="62"/>
      <c r="K2" s="62"/>
      <c r="L2" s="62"/>
      <c r="M2" s="62"/>
      <c r="N2" s="63" t="s">
        <v>44</v>
      </c>
      <c r="O2" s="63"/>
      <c r="P2" s="63"/>
      <c r="Q2" s="63"/>
      <c r="R2" s="60" t="s">
        <v>127</v>
      </c>
      <c r="S2" s="60"/>
      <c r="T2" s="60"/>
      <c r="U2" s="60"/>
      <c r="V2" s="60"/>
      <c r="W2" s="60"/>
      <c r="X2" s="60"/>
    </row>
    <row r="3" spans="1:24" ht="34.5" customHeight="1"/>
    <row r="4" spans="1:24" ht="34.5" customHeight="1">
      <c r="A4" s="64" t="s">
        <v>45</v>
      </c>
      <c r="B4" s="64"/>
      <c r="C4" s="64"/>
      <c r="D4" s="64"/>
      <c r="E4" s="64"/>
      <c r="F4" s="64"/>
      <c r="G4" s="64"/>
      <c r="H4" s="64"/>
      <c r="I4" s="64"/>
      <c r="J4" s="64"/>
      <c r="K4" s="64"/>
      <c r="L4" s="64"/>
      <c r="M4" s="64"/>
      <c r="N4" s="64"/>
      <c r="O4" s="64"/>
      <c r="P4" s="64"/>
      <c r="Q4" s="64"/>
      <c r="R4" s="64"/>
      <c r="S4" s="64"/>
      <c r="T4" s="64"/>
      <c r="U4" s="64"/>
      <c r="V4" s="64"/>
      <c r="W4" s="64"/>
      <c r="X4" s="64"/>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63</v>
      </c>
      <c r="B6" s="89" t="s">
        <v>113</v>
      </c>
      <c r="C6" s="90"/>
      <c r="D6" s="90"/>
      <c r="E6" s="90"/>
      <c r="F6" s="90"/>
      <c r="G6" s="90"/>
      <c r="H6" s="90" t="s">
        <v>123</v>
      </c>
      <c r="I6" s="90"/>
      <c r="J6" s="90"/>
      <c r="K6" s="90"/>
      <c r="L6" s="90"/>
      <c r="M6" s="90"/>
      <c r="N6" s="90"/>
      <c r="O6" s="90"/>
      <c r="P6" s="90"/>
      <c r="Q6" s="90"/>
      <c r="R6" s="90"/>
      <c r="S6" s="90"/>
      <c r="T6" s="90"/>
      <c r="U6" s="90"/>
      <c r="V6" s="90"/>
      <c r="W6" s="90"/>
      <c r="X6" s="91"/>
    </row>
    <row r="7" spans="1:24" ht="21" customHeight="1" thickBot="1"/>
    <row r="8" spans="1:24" ht="42" customHeight="1">
      <c r="A8" s="13" t="s">
        <v>12</v>
      </c>
      <c r="B8" s="65"/>
      <c r="C8" s="65"/>
      <c r="D8" s="65"/>
      <c r="E8" s="65"/>
      <c r="F8" s="65"/>
      <c r="G8" s="65"/>
      <c r="H8" s="65"/>
      <c r="I8" s="65"/>
      <c r="J8" s="65"/>
      <c r="K8" s="65"/>
      <c r="L8" s="65"/>
      <c r="M8" s="65"/>
      <c r="N8" s="65"/>
      <c r="O8" s="65"/>
      <c r="P8" s="65"/>
      <c r="Q8" s="65"/>
      <c r="R8" s="65"/>
      <c r="S8" s="65"/>
      <c r="T8" s="65"/>
      <c r="U8" s="65"/>
      <c r="V8" s="65"/>
      <c r="W8" s="65"/>
      <c r="X8" s="66"/>
    </row>
    <row r="9" spans="1:24" ht="21" customHeight="1">
      <c r="A9" s="25" t="s">
        <v>46</v>
      </c>
      <c r="B9" s="61"/>
      <c r="C9" s="61"/>
      <c r="D9" s="61"/>
      <c r="E9" s="61"/>
      <c r="F9" s="61"/>
      <c r="G9" s="61"/>
      <c r="H9" s="61"/>
      <c r="I9" s="61"/>
      <c r="J9" s="61"/>
      <c r="K9" s="61"/>
      <c r="L9" s="61"/>
      <c r="M9" s="61"/>
      <c r="N9" s="61"/>
      <c r="O9" s="61"/>
      <c r="P9" s="61"/>
      <c r="Q9" s="61"/>
      <c r="R9" s="61"/>
      <c r="S9" s="61"/>
      <c r="T9" s="61"/>
      <c r="U9" s="61"/>
      <c r="V9" s="61"/>
      <c r="W9" s="61"/>
      <c r="X9" s="67"/>
    </row>
    <row r="10" spans="1:24" ht="21" customHeight="1">
      <c r="A10" s="25" t="s">
        <v>47</v>
      </c>
      <c r="B10" s="68"/>
      <c r="C10" s="68"/>
      <c r="D10" s="68"/>
      <c r="E10" s="68"/>
      <c r="F10" s="68"/>
      <c r="G10" s="68"/>
      <c r="H10" s="68"/>
      <c r="I10" s="68"/>
      <c r="J10" s="68"/>
      <c r="K10" s="68"/>
      <c r="L10" s="68"/>
      <c r="M10" s="68"/>
      <c r="N10" s="68"/>
      <c r="O10" s="68"/>
      <c r="P10" s="68"/>
      <c r="Q10" s="68"/>
      <c r="R10" s="68"/>
      <c r="S10" s="68"/>
      <c r="T10" s="68"/>
      <c r="U10" s="68"/>
      <c r="V10" s="68"/>
      <c r="W10" s="68"/>
      <c r="X10" s="69"/>
    </row>
    <row r="11" spans="1:24" ht="21" customHeight="1">
      <c r="A11" s="25" t="s">
        <v>136</v>
      </c>
      <c r="B11" s="77" t="s">
        <v>62</v>
      </c>
      <c r="C11" s="78"/>
      <c r="D11" s="78"/>
      <c r="E11" s="78"/>
      <c r="F11" s="78"/>
      <c r="G11" s="26" t="s">
        <v>31</v>
      </c>
      <c r="H11" s="78" t="s">
        <v>50</v>
      </c>
      <c r="I11" s="78"/>
      <c r="J11" s="78"/>
      <c r="K11" s="78"/>
      <c r="L11" s="78"/>
      <c r="M11" s="79"/>
      <c r="N11" s="79"/>
      <c r="O11" s="79"/>
      <c r="P11" s="79"/>
      <c r="Q11" s="79"/>
      <c r="R11" s="79"/>
      <c r="S11" s="79"/>
      <c r="T11" s="79"/>
      <c r="U11" s="79"/>
      <c r="V11" s="79"/>
      <c r="W11" s="79"/>
      <c r="X11" s="80"/>
    </row>
    <row r="12" spans="1:24" ht="21" customHeight="1" thickBot="1">
      <c r="A12" s="27" t="s">
        <v>64</v>
      </c>
      <c r="B12" s="73">
        <v>0</v>
      </c>
      <c r="C12" s="74"/>
      <c r="D12" s="28" t="s">
        <v>29</v>
      </c>
      <c r="E12" s="75" t="s">
        <v>96</v>
      </c>
      <c r="F12" s="75"/>
      <c r="G12" s="75"/>
      <c r="H12" s="75"/>
      <c r="I12" s="75"/>
      <c r="J12" s="75"/>
      <c r="K12" s="75"/>
      <c r="L12" s="75"/>
      <c r="M12" s="75"/>
      <c r="N12" s="75"/>
      <c r="O12" s="75"/>
      <c r="P12" s="75"/>
      <c r="Q12" s="75"/>
      <c r="R12" s="75"/>
      <c r="S12" s="75"/>
      <c r="T12" s="75"/>
      <c r="U12" s="75"/>
      <c r="V12" s="75"/>
      <c r="W12" s="75"/>
      <c r="X12" s="76"/>
    </row>
    <row r="14" spans="1:24" ht="21" customHeight="1" thickBot="1">
      <c r="A14" s="40" t="s">
        <v>97</v>
      </c>
    </row>
    <row r="15" spans="1:24" ht="21" customHeight="1">
      <c r="A15" s="13" t="s">
        <v>49</v>
      </c>
      <c r="B15" s="70" t="s">
        <v>54</v>
      </c>
      <c r="C15" s="71"/>
      <c r="D15" s="71"/>
      <c r="E15" s="83"/>
      <c r="F15" s="70" t="s">
        <v>53</v>
      </c>
      <c r="G15" s="71"/>
      <c r="H15" s="71"/>
      <c r="I15" s="71"/>
      <c r="J15" s="71"/>
      <c r="K15" s="71"/>
      <c r="L15" s="71"/>
      <c r="M15" s="71"/>
      <c r="N15" s="71"/>
      <c r="O15" s="71"/>
      <c r="P15" s="71"/>
      <c r="Q15" s="71"/>
      <c r="R15" s="71"/>
      <c r="S15" s="71"/>
      <c r="T15" s="71"/>
      <c r="U15" s="71"/>
      <c r="V15" s="71"/>
      <c r="W15" s="71"/>
      <c r="X15" s="72"/>
    </row>
    <row r="16" spans="1:24" ht="30" customHeight="1">
      <c r="A16" s="9" t="s">
        <v>0</v>
      </c>
      <c r="B16" s="125">
        <v>0</v>
      </c>
      <c r="C16" s="99"/>
      <c r="D16" s="99"/>
      <c r="E16" s="5" t="s">
        <v>1</v>
      </c>
      <c r="X16" s="6"/>
    </row>
    <row r="17" spans="1:24" ht="30" customHeight="1">
      <c r="A17" s="8" t="s">
        <v>2</v>
      </c>
      <c r="B17" s="125">
        <v>0</v>
      </c>
      <c r="C17" s="99"/>
      <c r="D17" s="99"/>
      <c r="E17" s="5" t="s">
        <v>1</v>
      </c>
      <c r="X17" s="6"/>
    </row>
    <row r="18" spans="1:24" ht="30" customHeight="1">
      <c r="A18" s="8" t="s">
        <v>4</v>
      </c>
      <c r="B18" s="125">
        <v>0</v>
      </c>
      <c r="C18" s="99"/>
      <c r="D18" s="99"/>
      <c r="E18" s="5" t="s">
        <v>1</v>
      </c>
      <c r="X18" s="6"/>
    </row>
    <row r="19" spans="1:24" ht="30" customHeight="1">
      <c r="A19" s="8" t="s">
        <v>61</v>
      </c>
      <c r="B19" s="125">
        <v>0</v>
      </c>
      <c r="C19" s="99"/>
      <c r="D19" s="99"/>
      <c r="E19" s="5" t="s">
        <v>1</v>
      </c>
      <c r="X19" s="6"/>
    </row>
    <row r="20" spans="1:24" ht="30" customHeight="1">
      <c r="A20" s="8" t="s">
        <v>5</v>
      </c>
      <c r="B20" s="125">
        <v>0</v>
      </c>
      <c r="C20" s="99"/>
      <c r="D20" s="99"/>
      <c r="E20" s="5" t="s">
        <v>1</v>
      </c>
      <c r="X20" s="6"/>
    </row>
    <row r="21" spans="1:24" ht="30" customHeight="1">
      <c r="A21" s="8" t="s">
        <v>6</v>
      </c>
      <c r="B21" s="125">
        <v>0</v>
      </c>
      <c r="C21" s="99"/>
      <c r="D21" s="99"/>
      <c r="E21" s="5" t="s">
        <v>1</v>
      </c>
      <c r="X21" s="6"/>
    </row>
    <row r="22" spans="1:24" ht="30" customHeight="1">
      <c r="A22" s="8" t="s">
        <v>7</v>
      </c>
      <c r="B22" s="125">
        <v>0</v>
      </c>
      <c r="C22" s="99"/>
      <c r="D22" s="99"/>
      <c r="E22" s="5" t="s">
        <v>1</v>
      </c>
      <c r="X22" s="6"/>
    </row>
    <row r="23" spans="1:24" ht="30" customHeight="1">
      <c r="A23" s="8" t="s">
        <v>8</v>
      </c>
      <c r="B23" s="125">
        <v>0</v>
      </c>
      <c r="C23" s="99"/>
      <c r="D23" s="99"/>
      <c r="E23" s="5" t="s">
        <v>1</v>
      </c>
      <c r="X23" s="6"/>
    </row>
    <row r="24" spans="1:24" ht="30" customHeight="1">
      <c r="A24" s="8" t="s">
        <v>33</v>
      </c>
      <c r="B24" s="92">
        <f>ROUNDDOWN(SUM(B16:D23)*0.1,0)</f>
        <v>0</v>
      </c>
      <c r="C24" s="93"/>
      <c r="D24" s="93"/>
      <c r="E24" s="5" t="s">
        <v>1</v>
      </c>
      <c r="F24" s="1" t="s">
        <v>55</v>
      </c>
      <c r="X24" s="6"/>
    </row>
    <row r="25" spans="1:24" ht="30" customHeight="1">
      <c r="A25" s="11" t="s">
        <v>32</v>
      </c>
      <c r="B25" s="84">
        <f>ROUNDDOWN(SUM(B16:D24)*0.3,0)</f>
        <v>0</v>
      </c>
      <c r="C25" s="85"/>
      <c r="D25" s="85"/>
      <c r="E25" s="14" t="s">
        <v>1</v>
      </c>
      <c r="F25" s="2" t="s">
        <v>56</v>
      </c>
      <c r="G25" s="7"/>
      <c r="H25" s="7"/>
      <c r="I25" s="7"/>
      <c r="J25" s="7"/>
      <c r="K25" s="7"/>
      <c r="L25" s="7"/>
      <c r="M25" s="7"/>
      <c r="N25" s="7"/>
      <c r="O25" s="7"/>
      <c r="P25" s="7"/>
      <c r="Q25" s="7"/>
      <c r="R25" s="7"/>
      <c r="S25" s="7"/>
      <c r="T25" s="7"/>
      <c r="U25" s="7"/>
      <c r="V25" s="7"/>
      <c r="W25" s="7"/>
      <c r="X25" s="15"/>
    </row>
    <row r="26" spans="1:24" ht="30" customHeight="1" thickBot="1">
      <c r="A26" s="12" t="s">
        <v>57</v>
      </c>
      <c r="B26" s="94">
        <f>SUM(B16:D25)</f>
        <v>0</v>
      </c>
      <c r="C26" s="95"/>
      <c r="D26" s="95"/>
      <c r="E26" s="16" t="s">
        <v>1</v>
      </c>
      <c r="F26" s="10"/>
      <c r="G26" s="17"/>
      <c r="H26" s="17"/>
      <c r="I26" s="17"/>
      <c r="J26" s="17"/>
      <c r="K26" s="17"/>
      <c r="L26" s="17"/>
      <c r="M26" s="17"/>
      <c r="N26" s="17"/>
      <c r="O26" s="17"/>
      <c r="P26" s="17"/>
      <c r="Q26" s="17"/>
      <c r="R26" s="17"/>
      <c r="S26" s="17"/>
      <c r="T26" s="17"/>
      <c r="U26" s="17"/>
      <c r="V26" s="17"/>
      <c r="W26" s="17"/>
      <c r="X26" s="18"/>
    </row>
    <row r="28" spans="1:24" ht="49.5" customHeight="1">
      <c r="A28" s="96" t="s">
        <v>107</v>
      </c>
      <c r="B28" s="96"/>
      <c r="C28" s="96"/>
      <c r="D28" s="96"/>
      <c r="E28" s="96"/>
      <c r="F28" s="96"/>
      <c r="G28" s="96"/>
      <c r="H28" s="96"/>
      <c r="I28" s="96"/>
      <c r="J28" s="96"/>
      <c r="K28" s="96"/>
      <c r="L28" s="96"/>
      <c r="M28" s="96"/>
      <c r="N28" s="96"/>
      <c r="O28" s="96"/>
      <c r="P28" s="96"/>
      <c r="Q28" s="96"/>
      <c r="R28" s="96"/>
      <c r="S28" s="96"/>
      <c r="T28" s="96"/>
      <c r="U28" s="96"/>
      <c r="V28" s="96"/>
      <c r="W28" s="96"/>
      <c r="X28" s="96"/>
    </row>
    <row r="30" spans="1:24" ht="21" customHeight="1">
      <c r="A30" s="3" t="s">
        <v>114</v>
      </c>
    </row>
    <row r="31" spans="1:24" ht="21" customHeight="1">
      <c r="A31" s="23" t="s">
        <v>58</v>
      </c>
      <c r="B31" s="97">
        <f>B26</f>
        <v>0</v>
      </c>
      <c r="C31" s="98"/>
      <c r="D31" s="98"/>
      <c r="E31" s="30" t="s">
        <v>1</v>
      </c>
      <c r="F31" s="31"/>
      <c r="G31" s="32"/>
      <c r="H31" s="32"/>
      <c r="I31" s="32"/>
      <c r="J31" s="32"/>
      <c r="K31" s="32"/>
      <c r="L31" s="32"/>
      <c r="M31" s="32"/>
      <c r="N31" s="32"/>
      <c r="O31" s="32"/>
      <c r="P31" s="32"/>
      <c r="Q31" s="32"/>
      <c r="R31" s="32"/>
      <c r="S31" s="32"/>
      <c r="T31" s="32"/>
      <c r="U31" s="32"/>
      <c r="V31" s="32"/>
      <c r="W31" s="32"/>
      <c r="X31" s="30"/>
    </row>
    <row r="32" spans="1:24" ht="21" customHeight="1">
      <c r="A32" s="23" t="s">
        <v>59</v>
      </c>
      <c r="B32" s="84">
        <f>ROUNDDOWN(B31*0.1,0)</f>
        <v>0</v>
      </c>
      <c r="C32" s="85"/>
      <c r="D32" s="85"/>
      <c r="E32" s="14" t="s">
        <v>1</v>
      </c>
      <c r="F32" s="31"/>
      <c r="G32" s="32"/>
      <c r="H32" s="32"/>
      <c r="I32" s="32"/>
      <c r="J32" s="32"/>
      <c r="K32" s="32"/>
      <c r="L32" s="32"/>
      <c r="M32" s="32"/>
      <c r="N32" s="32"/>
      <c r="O32" s="32"/>
      <c r="P32" s="32"/>
      <c r="Q32" s="32"/>
      <c r="R32" s="32"/>
      <c r="S32" s="32"/>
      <c r="T32" s="32"/>
      <c r="U32" s="32"/>
      <c r="V32" s="32"/>
      <c r="W32" s="32"/>
      <c r="X32" s="30"/>
    </row>
    <row r="33" spans="1:24" ht="21" customHeight="1">
      <c r="A33" s="23" t="s">
        <v>60</v>
      </c>
      <c r="B33" s="84">
        <f>B31+B32</f>
        <v>0</v>
      </c>
      <c r="C33" s="85"/>
      <c r="D33" s="85"/>
      <c r="E33" s="14" t="s">
        <v>1</v>
      </c>
      <c r="F33" s="31"/>
      <c r="G33" s="32"/>
      <c r="H33" s="32"/>
      <c r="I33" s="32"/>
      <c r="J33" s="32"/>
      <c r="K33" s="32"/>
      <c r="L33" s="32"/>
      <c r="M33" s="32"/>
      <c r="N33" s="32"/>
      <c r="O33" s="32"/>
      <c r="P33" s="32"/>
      <c r="Q33" s="32"/>
      <c r="R33" s="32"/>
      <c r="S33" s="32"/>
      <c r="T33" s="32"/>
      <c r="U33" s="32"/>
      <c r="V33" s="32"/>
      <c r="W33" s="32"/>
      <c r="X33" s="30"/>
    </row>
  </sheetData>
  <mergeCells count="36">
    <mergeCell ref="D1:G1"/>
    <mergeCell ref="H1:M1"/>
    <mergeCell ref="N1:Q1"/>
    <mergeCell ref="R1:X1"/>
    <mergeCell ref="D2:G2"/>
    <mergeCell ref="H2:M2"/>
    <mergeCell ref="N2:Q2"/>
    <mergeCell ref="R2:X2"/>
    <mergeCell ref="A4:X4"/>
    <mergeCell ref="B6:G6"/>
    <mergeCell ref="H6:X6"/>
    <mergeCell ref="B8:X8"/>
    <mergeCell ref="B9:X9"/>
    <mergeCell ref="B10:X10"/>
    <mergeCell ref="H11:L11"/>
    <mergeCell ref="M11:X11"/>
    <mergeCell ref="B12:C12"/>
    <mergeCell ref="E12:X12"/>
    <mergeCell ref="B19:D19"/>
    <mergeCell ref="B20:D20"/>
    <mergeCell ref="B11:F11"/>
    <mergeCell ref="B26:D26"/>
    <mergeCell ref="A28:X28"/>
    <mergeCell ref="B15:E15"/>
    <mergeCell ref="F15:X15"/>
    <mergeCell ref="B16:D16"/>
    <mergeCell ref="B17:D17"/>
    <mergeCell ref="B18:D18"/>
    <mergeCell ref="B31:D31"/>
    <mergeCell ref="B32:D32"/>
    <mergeCell ref="B33:D33"/>
    <mergeCell ref="B21:D21"/>
    <mergeCell ref="B22:D22"/>
    <mergeCell ref="B23:D23"/>
    <mergeCell ref="B24:D24"/>
    <mergeCell ref="B25:D25"/>
  </mergeCells>
  <phoneticPr fontId="2"/>
  <dataValidations count="2">
    <dataValidation type="list" allowBlank="1" showInputMessage="1" showErrorMessage="1" sqref="B6" xr:uid="{00000000-0002-0000-0800-000000000000}">
      <formula1>"全納分,分納分,中止・脱落症例費,負担軽減費,その他"</formula1>
    </dataValidation>
    <dataValidation type="list" allowBlank="1" showInputMessage="1" showErrorMessage="1" sqref="H1" xr:uid="{3D73091B-384D-46D9-A087-28CA09E1E8FA}">
      <formula1>"新規,変更"</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説明</vt:lpstr>
      <vt:lpstr>A(外部委員謝金)</vt:lpstr>
      <vt:lpstr>A(投与例)</vt:lpstr>
      <vt:lpstr>A別紙(投与例)</vt:lpstr>
      <vt:lpstr>A(脱落例)</vt:lpstr>
      <vt:lpstr>A(負担軽減費)</vt:lpstr>
      <vt:lpstr>A(電磁化)</vt:lpstr>
      <vt:lpstr>A(雛形1)</vt:lpstr>
      <vt:lpstr>A(雛形2)</vt:lpstr>
      <vt:lpstr>A(備品費)</vt:lpstr>
      <vt:lpstr>'A(外部委員謝金)'!Print_Area</vt:lpstr>
      <vt:lpstr>'A(脱落例)'!Print_Area</vt:lpstr>
      <vt:lpstr>'A(投与例)'!Print_Area</vt:lpstr>
      <vt:lpstr>'A(負担軽減費)'!Print_Area</vt:lpstr>
      <vt:lpstr>'A別紙(投与例)'!Print_Area</vt:lpstr>
    </vt:vector>
  </TitlesOfParts>
  <Company>国立精神神経センター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様式19Ａ-Ｃ</dc:title>
  <dc:subject>積算内訳書</dc:subject>
  <dc:creator>(独)国立精神・神経医療研究センター</dc:creator>
  <cp:lastModifiedBy>安藤　菜甫子</cp:lastModifiedBy>
  <cp:lastPrinted>2024-05-02T07:37:03Z</cp:lastPrinted>
  <dcterms:created xsi:type="dcterms:W3CDTF">1998-06-09T00:07:03Z</dcterms:created>
  <dcterms:modified xsi:type="dcterms:W3CDTF">2024-11-27T07:47:49Z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7CF0319">
    <vt:lpwstr/>
  </property>
  <property fmtid="{D5CDD505-2E9C-101B-9397-08002B2CF9AE}" pid="3" name="IVID7CF0908">
    <vt:lpwstr/>
  </property>
  <property fmtid="{D5CDD505-2E9C-101B-9397-08002B2CF9AE}" pid="4" name="IVID203E15F5">
    <vt:lpwstr/>
  </property>
  <property fmtid="{D5CDD505-2E9C-101B-9397-08002B2CF9AE}" pid="5" name="IVID174311F8">
    <vt:lpwstr/>
  </property>
  <property fmtid="{D5CDD505-2E9C-101B-9397-08002B2CF9AE}" pid="6" name="IVID2D660FD2">
    <vt:lpwstr/>
  </property>
  <property fmtid="{D5CDD505-2E9C-101B-9397-08002B2CF9AE}" pid="7" name="IVID94718ED">
    <vt:lpwstr/>
  </property>
  <property fmtid="{D5CDD505-2E9C-101B-9397-08002B2CF9AE}" pid="8" name="IVID9C10928D">
    <vt:lpwstr/>
  </property>
  <property fmtid="{D5CDD505-2E9C-101B-9397-08002B2CF9AE}" pid="9" name="IVIDA466063B">
    <vt:lpwstr/>
  </property>
  <property fmtid="{D5CDD505-2E9C-101B-9397-08002B2CF9AE}" pid="10" name="IVID2F431AEB">
    <vt:lpwstr/>
  </property>
  <property fmtid="{D5CDD505-2E9C-101B-9397-08002B2CF9AE}" pid="11" name="IVID1E3B1BF0">
    <vt:lpwstr/>
  </property>
  <property fmtid="{D5CDD505-2E9C-101B-9397-08002B2CF9AE}" pid="12" name="IVID62AFB014">
    <vt:lpwstr/>
  </property>
  <property fmtid="{D5CDD505-2E9C-101B-9397-08002B2CF9AE}" pid="13" name="IVID5361202">
    <vt:lpwstr/>
  </property>
  <property fmtid="{D5CDD505-2E9C-101B-9397-08002B2CF9AE}" pid="14" name="IVID2F221305">
    <vt:lpwstr/>
  </property>
  <property fmtid="{D5CDD505-2E9C-101B-9397-08002B2CF9AE}" pid="15" name="IVID1E251EE2">
    <vt:lpwstr/>
  </property>
  <property fmtid="{D5CDD505-2E9C-101B-9397-08002B2CF9AE}" pid="16" name="IVIDD4F12D4">
    <vt:lpwstr/>
  </property>
  <property fmtid="{D5CDD505-2E9C-101B-9397-08002B2CF9AE}" pid="17" name="IVIDD7811E2">
    <vt:lpwstr/>
  </property>
  <property fmtid="{D5CDD505-2E9C-101B-9397-08002B2CF9AE}" pid="18" name="IVID305D14E1">
    <vt:lpwstr/>
  </property>
  <property fmtid="{D5CDD505-2E9C-101B-9397-08002B2CF9AE}" pid="19" name="IVID403114F2">
    <vt:lpwstr/>
  </property>
  <property fmtid="{D5CDD505-2E9C-101B-9397-08002B2CF9AE}" pid="20" name="IVID38BD13AB">
    <vt:lpwstr/>
  </property>
  <property fmtid="{D5CDD505-2E9C-101B-9397-08002B2CF9AE}" pid="21" name="IVID402600">
    <vt:lpwstr/>
  </property>
  <property fmtid="{D5CDD505-2E9C-101B-9397-08002B2CF9AE}" pid="22" name="IVID175119EF">
    <vt:lpwstr/>
  </property>
  <property fmtid="{D5CDD505-2E9C-101B-9397-08002B2CF9AE}" pid="23" name="IVID225917FC">
    <vt:lpwstr/>
  </property>
  <property fmtid="{D5CDD505-2E9C-101B-9397-08002B2CF9AE}" pid="24" name="IVIDB4916F4">
    <vt:lpwstr/>
  </property>
  <property fmtid="{D5CDD505-2E9C-101B-9397-08002B2CF9AE}" pid="25" name="IVID187815D4">
    <vt:lpwstr/>
  </property>
  <property fmtid="{D5CDD505-2E9C-101B-9397-08002B2CF9AE}" pid="26" name="IVID240707E1">
    <vt:lpwstr/>
  </property>
  <property fmtid="{D5CDD505-2E9C-101B-9397-08002B2CF9AE}" pid="27" name="IVID3000000">
    <vt:lpwstr/>
  </property>
  <property fmtid="{D5CDD505-2E9C-101B-9397-08002B2CF9AE}" pid="28" name="IVID7D0030B">
    <vt:lpwstr/>
  </property>
  <property fmtid="{D5CDD505-2E9C-101B-9397-08002B2CF9AE}" pid="29" name="IVID376F15FA">
    <vt:lpwstr/>
  </property>
  <property fmtid="{D5CDD505-2E9C-101B-9397-08002B2CF9AE}" pid="30" name="IVID234818E8">
    <vt:lpwstr/>
  </property>
  <property fmtid="{D5CDD505-2E9C-101B-9397-08002B2CF9AE}" pid="31" name="IVID2F7B1109">
    <vt:lpwstr/>
  </property>
  <property fmtid="{D5CDD505-2E9C-101B-9397-08002B2CF9AE}" pid="32" name="IVID2A56180A">
    <vt:lpwstr/>
  </property>
  <property fmtid="{D5CDD505-2E9C-101B-9397-08002B2CF9AE}" pid="33" name="IVID52E15EF">
    <vt:lpwstr/>
  </property>
</Properties>
</file>