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182\Desktop\治験様式\★1様式治験\"/>
    </mc:Choice>
  </mc:AlternateContent>
  <xr:revisionPtr revIDLastSave="0" documentId="8_{10F785F2-A54A-4FB7-8274-3F6B1789ED87}" xr6:coauthVersionLast="47" xr6:coauthVersionMax="47" xr10:uidLastSave="{00000000-0000-0000-0000-000000000000}"/>
  <bookViews>
    <workbookView xWindow="-120" yWindow="-120" windowWidth="19440" windowHeight="15000"/>
  </bookViews>
  <sheets>
    <sheet name="様式21－1〔治験薬〕" sheetId="2" r:id="rId1"/>
  </sheets>
  <definedNames>
    <definedName name="_xlnm.Print_Area" localSheetId="0">'様式21－1〔治験薬〕'!$A$1:$J$34</definedName>
  </definedNames>
  <calcPr calcId="191029"/>
</workbook>
</file>

<file path=xl/calcChain.xml><?xml version="1.0" encoding="utf-8"?>
<calcChain xmlns="http://schemas.openxmlformats.org/spreadsheetml/2006/main">
  <c r="J27" i="2" l="1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28" i="2"/>
  <c r="B32" i="2" s="1"/>
  <c r="H32" i="2" s="1"/>
</calcChain>
</file>

<file path=xl/sharedStrings.xml><?xml version="1.0" encoding="utf-8"?>
<sst xmlns="http://schemas.openxmlformats.org/spreadsheetml/2006/main" count="97" uniqueCount="88">
  <si>
    <t>治験薬管理経費ポイント算出表</t>
    <rPh sb="0" eb="1">
      <t>チ</t>
    </rPh>
    <rPh sb="1" eb="2">
      <t>ケン</t>
    </rPh>
    <rPh sb="2" eb="3">
      <t>ヤク</t>
    </rPh>
    <rPh sb="3" eb="5">
      <t>カンリ</t>
    </rPh>
    <rPh sb="5" eb="7">
      <t>ケイヒ</t>
    </rPh>
    <rPh sb="11" eb="13">
      <t>サンシュツ</t>
    </rPh>
    <rPh sb="13" eb="14">
      <t>ヒョウ</t>
    </rPh>
    <phoneticPr fontId="2"/>
  </si>
  <si>
    <t>治験薬の剤型</t>
    <rPh sb="0" eb="1">
      <t>チ</t>
    </rPh>
    <rPh sb="1" eb="2">
      <t>ケン</t>
    </rPh>
    <rPh sb="2" eb="3">
      <t>ヤク</t>
    </rPh>
    <rPh sb="4" eb="5">
      <t>ザイ</t>
    </rPh>
    <rPh sb="5" eb="6">
      <t>ケイ</t>
    </rPh>
    <phoneticPr fontId="2"/>
  </si>
  <si>
    <t>注射</t>
    <rPh sb="0" eb="2">
      <t>チュウシャ</t>
    </rPh>
    <phoneticPr fontId="2"/>
  </si>
  <si>
    <t>単盲検</t>
    <rPh sb="0" eb="1">
      <t>タン</t>
    </rPh>
    <rPh sb="1" eb="2">
      <t>モウ</t>
    </rPh>
    <rPh sb="2" eb="3">
      <t>ケン</t>
    </rPh>
    <phoneticPr fontId="2"/>
  </si>
  <si>
    <t>二重盲検</t>
    <rPh sb="0" eb="2">
      <t>フタエ</t>
    </rPh>
    <rPh sb="2" eb="3">
      <t>モウ</t>
    </rPh>
    <rPh sb="3" eb="4">
      <t>ケン</t>
    </rPh>
    <phoneticPr fontId="2"/>
  </si>
  <si>
    <t>投与期間</t>
    <rPh sb="0" eb="2">
      <t>トウヨ</t>
    </rPh>
    <rPh sb="2" eb="4">
      <t>キカン</t>
    </rPh>
    <phoneticPr fontId="2"/>
  </si>
  <si>
    <t>単回</t>
    <rPh sb="0" eb="1">
      <t>タン</t>
    </rPh>
    <rPh sb="1" eb="2">
      <t>カイ</t>
    </rPh>
    <phoneticPr fontId="2"/>
  </si>
  <si>
    <t>保存状況</t>
    <rPh sb="0" eb="2">
      <t>ホゾン</t>
    </rPh>
    <rPh sb="2" eb="4">
      <t>ジョウキョウ</t>
    </rPh>
    <phoneticPr fontId="2"/>
  </si>
  <si>
    <t>室温</t>
    <rPh sb="0" eb="2">
      <t>シツオン</t>
    </rPh>
    <phoneticPr fontId="2"/>
  </si>
  <si>
    <t>請求医のチェック</t>
    <rPh sb="0" eb="2">
      <t>セイキュウ</t>
    </rPh>
    <rPh sb="2" eb="3">
      <t>イ</t>
    </rPh>
    <phoneticPr fontId="2"/>
  </si>
  <si>
    <t>治験薬規格数</t>
    <rPh sb="0" eb="1">
      <t>チ</t>
    </rPh>
    <rPh sb="1" eb="2">
      <t>ケン</t>
    </rPh>
    <rPh sb="2" eb="3">
      <t>ヤク</t>
    </rPh>
    <rPh sb="3" eb="5">
      <t>キカク</t>
    </rPh>
    <rPh sb="5" eb="6">
      <t>スウ</t>
    </rPh>
    <phoneticPr fontId="2"/>
  </si>
  <si>
    <t>治験期間（１か月単位）</t>
    <rPh sb="0" eb="1">
      <t>チ</t>
    </rPh>
    <rPh sb="1" eb="2">
      <t>ケン</t>
    </rPh>
    <rPh sb="2" eb="4">
      <t>キカン</t>
    </rPh>
    <rPh sb="7" eb="8">
      <t>ゲツ</t>
    </rPh>
    <rPh sb="8" eb="10">
      <t>タンイ</t>
    </rPh>
    <phoneticPr fontId="2"/>
  </si>
  <si>
    <t>合計ポイント数</t>
    <rPh sb="0" eb="2">
      <t>ゴウケイ</t>
    </rPh>
    <rPh sb="6" eb="7">
      <t>スウ</t>
    </rPh>
    <phoneticPr fontId="2"/>
  </si>
  <si>
    <t>赤色</t>
    <rPh sb="0" eb="2">
      <t>アカイロ</t>
    </rPh>
    <phoneticPr fontId="2"/>
  </si>
  <si>
    <t>内は該当項目に○を入力</t>
    <rPh sb="0" eb="1">
      <t>ナイ</t>
    </rPh>
    <rPh sb="2" eb="4">
      <t>ガイトウ</t>
    </rPh>
    <rPh sb="4" eb="6">
      <t>コウモク</t>
    </rPh>
    <rPh sb="9" eb="11">
      <t>ニュウリョク</t>
    </rPh>
    <phoneticPr fontId="2"/>
  </si>
  <si>
    <t>青色</t>
    <rPh sb="0" eb="2">
      <t>アオイロ</t>
    </rPh>
    <phoneticPr fontId="2"/>
  </si>
  <si>
    <t>内は該当項目に数字を入力</t>
    <rPh sb="0" eb="1">
      <t>ナイ</t>
    </rPh>
    <rPh sb="2" eb="4">
      <t>ガイトウ</t>
    </rPh>
    <rPh sb="4" eb="6">
      <t>コウモク</t>
    </rPh>
    <rPh sb="7" eb="9">
      <t>スウジ</t>
    </rPh>
    <rPh sb="10" eb="12">
      <t>ニュウリョク</t>
    </rPh>
    <phoneticPr fontId="2"/>
  </si>
  <si>
    <t>整理番号</t>
    <rPh sb="0" eb="2">
      <t>セイリ</t>
    </rPh>
    <rPh sb="2" eb="4">
      <t>バンゴウ</t>
    </rPh>
    <phoneticPr fontId="2"/>
  </si>
  <si>
    <t>治－</t>
    <rPh sb="0" eb="2">
      <t>チ</t>
    </rPh>
    <phoneticPr fontId="2"/>
  </si>
  <si>
    <t>課題名</t>
    <rPh sb="0" eb="2">
      <t>カダイ</t>
    </rPh>
    <rPh sb="2" eb="3">
      <t>メイ</t>
    </rPh>
    <phoneticPr fontId="2"/>
  </si>
  <si>
    <t>依頼者名</t>
    <rPh sb="0" eb="3">
      <t>イライシャ</t>
    </rPh>
    <rPh sb="3" eb="4">
      <t>メイ</t>
    </rPh>
    <phoneticPr fontId="2"/>
  </si>
  <si>
    <t>要素</t>
    <rPh sb="0" eb="2">
      <t>ヨウソ</t>
    </rPh>
    <phoneticPr fontId="2"/>
  </si>
  <si>
    <t>ポイント数</t>
    <rPh sb="4" eb="5">
      <t>スウ</t>
    </rPh>
    <phoneticPr fontId="2"/>
  </si>
  <si>
    <t>5～24週</t>
    <rPh sb="4" eb="5">
      <t>シュウ</t>
    </rPh>
    <phoneticPr fontId="2"/>
  </si>
  <si>
    <t>4週間以内</t>
    <rPh sb="1" eb="3">
      <t>シュウカン</t>
    </rPh>
    <rPh sb="3" eb="5">
      <t>イナイ</t>
    </rPh>
    <phoneticPr fontId="2"/>
  </si>
  <si>
    <t>3つ以上</t>
    <rPh sb="2" eb="4">
      <t>イジョウ</t>
    </rPh>
    <phoneticPr fontId="2"/>
  </si>
  <si>
    <t>3科以上</t>
    <rPh sb="1" eb="2">
      <t>カ</t>
    </rPh>
    <rPh sb="2" eb="4">
      <t>イジョウ</t>
    </rPh>
    <phoneticPr fontId="2"/>
  </si>
  <si>
    <t>2科</t>
    <rPh sb="1" eb="2">
      <t>カ</t>
    </rPh>
    <phoneticPr fontId="2"/>
  </si>
  <si>
    <t>2名以下</t>
    <rPh sb="1" eb="2">
      <t>メイ</t>
    </rPh>
    <rPh sb="2" eb="4">
      <t>イカ</t>
    </rPh>
    <phoneticPr fontId="2"/>
  </si>
  <si>
    <t>3～5名</t>
    <rPh sb="3" eb="4">
      <t>メイ</t>
    </rPh>
    <phoneticPr fontId="2"/>
  </si>
  <si>
    <t>6名以上</t>
    <rPh sb="1" eb="2">
      <t>メイ</t>
    </rPh>
    <rPh sb="2" eb="4">
      <t>イジョウ</t>
    </rPh>
    <phoneticPr fontId="2"/>
  </si>
  <si>
    <t>調剤及び出庫率</t>
    <rPh sb="0" eb="2">
      <t>チョウザイ</t>
    </rPh>
    <rPh sb="2" eb="3">
      <t>オヨ</t>
    </rPh>
    <rPh sb="4" eb="6">
      <t>シュッコ</t>
    </rPh>
    <rPh sb="6" eb="7">
      <t>リツ</t>
    </rPh>
    <phoneticPr fontId="2"/>
  </si>
  <si>
    <t>特殊説明文書等の
添付</t>
    <rPh sb="0" eb="2">
      <t>トクシュ</t>
    </rPh>
    <rPh sb="2" eb="4">
      <t>セツメイ</t>
    </rPh>
    <rPh sb="4" eb="6">
      <t>ブンショ</t>
    </rPh>
    <rPh sb="6" eb="7">
      <t>トウ</t>
    </rPh>
    <rPh sb="9" eb="11">
      <t>テンプ</t>
    </rPh>
    <phoneticPr fontId="2"/>
  </si>
  <si>
    <t>症例数</t>
    <rPh sb="0" eb="3">
      <t>ショウレイスウ</t>
    </rPh>
    <phoneticPr fontId="2"/>
  </si>
  <si>
    <t>算出額：</t>
    <rPh sb="0" eb="2">
      <t>サンシュツ</t>
    </rPh>
    <rPh sb="2" eb="3">
      <t>ガク</t>
    </rPh>
    <phoneticPr fontId="2"/>
  </si>
  <si>
    <r>
      <t>様式2</t>
    </r>
    <r>
      <rPr>
        <sz val="11"/>
        <rFont val="ＭＳ Ｐゴシック"/>
        <family val="3"/>
        <charset val="128"/>
      </rPr>
      <t>1－1</t>
    </r>
    <rPh sb="0" eb="2">
      <t>ヨウシキ</t>
    </rPh>
    <phoneticPr fontId="2"/>
  </si>
  <si>
    <t>向精神薬・
麻薬</t>
    <rPh sb="0" eb="1">
      <t>コウ</t>
    </rPh>
    <rPh sb="1" eb="3">
      <t>セイシン</t>
    </rPh>
    <rPh sb="3" eb="4">
      <t>ヤク</t>
    </rPh>
    <rPh sb="6" eb="8">
      <t>マヤク</t>
    </rPh>
    <phoneticPr fontId="2"/>
  </si>
  <si>
    <t>　個々の治験について、要素毎に該当するポイントを求め、そのポイントを合計したものをその試験のポイント数とする。</t>
    <phoneticPr fontId="2"/>
  </si>
  <si>
    <t>ウ
エ
イ
ト</t>
    <phoneticPr fontId="2"/>
  </si>
  <si>
    <t>ポ　　イ　　ン　　ト</t>
    <phoneticPr fontId="2"/>
  </si>
  <si>
    <t>Ⅰ
（ウエイト×1）</t>
    <phoneticPr fontId="2"/>
  </si>
  <si>
    <t>Ⅱ
（ウエイト×2）</t>
    <phoneticPr fontId="2"/>
  </si>
  <si>
    <t>Ⅲ
（ウエイト×3）</t>
    <phoneticPr fontId="2"/>
  </si>
  <si>
    <t>Ａ</t>
    <phoneticPr fontId="2"/>
  </si>
  <si>
    <t>内服（錠・cap）</t>
    <rPh sb="0" eb="2">
      <t>ナイフク</t>
    </rPh>
    <rPh sb="3" eb="4">
      <t>ジョウ</t>
    </rPh>
    <phoneticPr fontId="2"/>
  </si>
  <si>
    <t>Ｂ</t>
    <phoneticPr fontId="2"/>
  </si>
  <si>
    <t>デザイン</t>
    <phoneticPr fontId="2"/>
  </si>
  <si>
    <t>オープン</t>
    <phoneticPr fontId="2"/>
  </si>
  <si>
    <t>Ｃ</t>
    <phoneticPr fontId="2"/>
  </si>
  <si>
    <r>
      <t>25～50週</t>
    </r>
    <r>
      <rPr>
        <sz val="11"/>
        <rFont val="ＭＳ Ｐゴシック"/>
        <family val="3"/>
        <charset val="128"/>
      </rPr>
      <t xml:space="preserve"> ※a</t>
    </r>
    <rPh sb="5" eb="6">
      <t>シュウ</t>
    </rPh>
    <phoneticPr fontId="2"/>
  </si>
  <si>
    <t>Ｄ</t>
    <phoneticPr fontId="2"/>
  </si>
  <si>
    <t>2～5回</t>
    <rPh sb="3" eb="4">
      <t>カイ</t>
    </rPh>
    <phoneticPr fontId="2"/>
  </si>
  <si>
    <r>
      <t>6～12回　</t>
    </r>
    <r>
      <rPr>
        <sz val="11"/>
        <rFont val="ＭＳ Ｐゴシック"/>
        <family val="3"/>
        <charset val="128"/>
      </rPr>
      <t>※b</t>
    </r>
    <rPh sb="4" eb="5">
      <t>カイ</t>
    </rPh>
    <phoneticPr fontId="2"/>
  </si>
  <si>
    <t>Ｅ</t>
    <phoneticPr fontId="2"/>
  </si>
  <si>
    <t>冷所・遮光</t>
    <rPh sb="0" eb="1">
      <t>レイ</t>
    </rPh>
    <rPh sb="1" eb="2">
      <t>ショ</t>
    </rPh>
    <rPh sb="3" eb="5">
      <t>シャコウ</t>
    </rPh>
    <phoneticPr fontId="2"/>
  </si>
  <si>
    <t>冷凍</t>
    <rPh sb="0" eb="2">
      <t>レイトウ</t>
    </rPh>
    <phoneticPr fontId="2"/>
  </si>
  <si>
    <t>Ｆ</t>
    <phoneticPr fontId="2"/>
  </si>
  <si>
    <t>Ｇ</t>
    <phoneticPr fontId="2"/>
  </si>
  <si>
    <t>同一治療薬で同時に行われる治験数（長期除く）</t>
    <rPh sb="0" eb="2">
      <t>ドウイツ</t>
    </rPh>
    <rPh sb="2" eb="4">
      <t>チリョウ</t>
    </rPh>
    <rPh sb="4" eb="5">
      <t>ヤク</t>
    </rPh>
    <rPh sb="6" eb="8">
      <t>ドウジ</t>
    </rPh>
    <rPh sb="9" eb="10">
      <t>オコナ</t>
    </rPh>
    <rPh sb="13" eb="15">
      <t>チケン</t>
    </rPh>
    <rPh sb="15" eb="16">
      <t>スウ</t>
    </rPh>
    <rPh sb="17" eb="19">
      <t>チョウキ</t>
    </rPh>
    <rPh sb="19" eb="20">
      <t>ノゾ</t>
    </rPh>
    <phoneticPr fontId="2"/>
  </si>
  <si>
    <t>2つ</t>
    <phoneticPr fontId="2"/>
  </si>
  <si>
    <t>Ｈ</t>
    <phoneticPr fontId="2"/>
  </si>
  <si>
    <t>プラセボの使用</t>
    <rPh sb="5" eb="7">
      <t>シヨウ</t>
    </rPh>
    <phoneticPr fontId="2"/>
  </si>
  <si>
    <t>有り</t>
    <rPh sb="0" eb="1">
      <t>ア</t>
    </rPh>
    <phoneticPr fontId="2"/>
  </si>
  <si>
    <t>Ｉ</t>
    <phoneticPr fontId="2"/>
  </si>
  <si>
    <t>Ｊ</t>
    <phoneticPr fontId="2"/>
  </si>
  <si>
    <t>デバイスの併用</t>
    <rPh sb="5" eb="7">
      <t>ヘイヨウ</t>
    </rPh>
    <phoneticPr fontId="2"/>
  </si>
  <si>
    <t>Ｋ</t>
    <phoneticPr fontId="2"/>
  </si>
  <si>
    <r>
      <t xml:space="preserve">治験薬の種目
</t>
    </r>
    <r>
      <rPr>
        <sz val="11"/>
        <rFont val="ＭＳ Ｐゴシック"/>
        <family val="3"/>
        <charset val="128"/>
      </rPr>
      <t>（予定を含む）</t>
    </r>
    <rPh sb="0" eb="1">
      <t>チ</t>
    </rPh>
    <rPh sb="1" eb="2">
      <t>ケン</t>
    </rPh>
    <rPh sb="2" eb="3">
      <t>ヤク</t>
    </rPh>
    <rPh sb="4" eb="6">
      <t>シュモク</t>
    </rPh>
    <rPh sb="8" eb="10">
      <t>ヨテイ</t>
    </rPh>
    <rPh sb="11" eb="12">
      <t>フク</t>
    </rPh>
    <phoneticPr fontId="2"/>
  </si>
  <si>
    <t>毒・劇薬</t>
    <rPh sb="0" eb="1">
      <t>ドク</t>
    </rPh>
    <rPh sb="2" eb="4">
      <t>ゲキヤク</t>
    </rPh>
    <phoneticPr fontId="2"/>
  </si>
  <si>
    <t>Ｌ</t>
    <phoneticPr fontId="2"/>
  </si>
  <si>
    <t>Ｍ</t>
    <phoneticPr fontId="2"/>
  </si>
  <si>
    <t>調剤者の限定</t>
    <rPh sb="0" eb="2">
      <t>チョウザイ</t>
    </rPh>
    <rPh sb="2" eb="3">
      <t>シャ</t>
    </rPh>
    <rPh sb="4" eb="6">
      <t>ゲンテイ</t>
    </rPh>
    <phoneticPr fontId="2"/>
  </si>
  <si>
    <t>Ｎ</t>
    <phoneticPr fontId="2"/>
  </si>
  <si>
    <t>×規格数</t>
    <rPh sb="1" eb="4">
      <t>キカクスウ</t>
    </rPh>
    <phoneticPr fontId="2"/>
  </si>
  <si>
    <t>Ｏ</t>
    <phoneticPr fontId="2"/>
  </si>
  <si>
    <r>
      <t>×月数（治験薬の保存・管理）</t>
    </r>
    <r>
      <rPr>
        <u/>
        <sz val="11"/>
        <rFont val="ＭＳ Ｐゴシック"/>
        <family val="3"/>
        <charset val="128"/>
      </rPr>
      <t>　　　年　　月～　　年　　月</t>
    </r>
    <rPh sb="1" eb="2">
      <t>ゲツ</t>
    </rPh>
    <rPh sb="2" eb="3">
      <t>カイスウ</t>
    </rPh>
    <rPh sb="4" eb="5">
      <t>チ</t>
    </rPh>
    <rPh sb="5" eb="6">
      <t>ケン</t>
    </rPh>
    <rPh sb="6" eb="7">
      <t>ヤク</t>
    </rPh>
    <rPh sb="8" eb="10">
      <t>ホゾン</t>
    </rPh>
    <rPh sb="11" eb="13">
      <t>カンリ</t>
    </rPh>
    <rPh sb="17" eb="18">
      <t>ネン</t>
    </rPh>
    <rPh sb="20" eb="21">
      <t>ガツ</t>
    </rPh>
    <rPh sb="24" eb="25">
      <t>ネン</t>
    </rPh>
    <rPh sb="27" eb="28">
      <t>ガツ</t>
    </rPh>
    <phoneticPr fontId="2"/>
  </si>
  <si>
    <t>Ｐ</t>
    <phoneticPr fontId="2"/>
  </si>
  <si>
    <t>依頼者管理手順による
温度管理</t>
    <rPh sb="0" eb="3">
      <t>イライシャ</t>
    </rPh>
    <rPh sb="3" eb="5">
      <t>カンリ</t>
    </rPh>
    <rPh sb="5" eb="7">
      <t>テジュン</t>
    </rPh>
    <rPh sb="11" eb="13">
      <t>オンド</t>
    </rPh>
    <rPh sb="13" eb="15">
      <t>カンリ</t>
    </rPh>
    <phoneticPr fontId="2"/>
  </si>
  <si>
    <t>×</t>
    <phoneticPr fontId="2"/>
  </si>
  <si>
    <t>＝</t>
    <phoneticPr fontId="2"/>
  </si>
  <si>
    <t>治験薬管理経費</t>
    <phoneticPr fontId="2"/>
  </si>
  <si>
    <t>区分</t>
    <rPh sb="0" eb="2">
      <t>クブン</t>
    </rPh>
    <phoneticPr fontId="2"/>
  </si>
  <si>
    <t>■治験</t>
    <rPh sb="1" eb="3">
      <t>チケン</t>
    </rPh>
    <phoneticPr fontId="2"/>
  </si>
  <si>
    <t>内服（散・液）
外用</t>
    <rPh sb="0" eb="2">
      <t>ナイフク</t>
    </rPh>
    <rPh sb="3" eb="4">
      <t>サン</t>
    </rPh>
    <rPh sb="5" eb="6">
      <t>エキ</t>
    </rPh>
    <rPh sb="8" eb="10">
      <t>ガイヨウ</t>
    </rPh>
    <phoneticPr fontId="2"/>
  </si>
  <si>
    <t>診療科が
単科か複数科か</t>
    <rPh sb="0" eb="3">
      <t>シンリョウカ</t>
    </rPh>
    <rPh sb="5" eb="6">
      <t>タン</t>
    </rPh>
    <rPh sb="6" eb="7">
      <t>カ</t>
    </rPh>
    <rPh sb="8" eb="10">
      <t>フクスウ</t>
    </rPh>
    <rPh sb="10" eb="11">
      <t>カ</t>
    </rPh>
    <phoneticPr fontId="2"/>
  </si>
  <si>
    <t>黄色</t>
    <rPh sb="0" eb="2">
      <t>キイロ</t>
    </rPh>
    <phoneticPr fontId="2"/>
  </si>
  <si>
    <t>単盲検プラセボ観察期の脱落例に関しては、黄色箇所のポイントにて算定します。</t>
    <rPh sb="0" eb="1">
      <t>タン</t>
    </rPh>
    <rPh sb="1" eb="3">
      <t>モウケン</t>
    </rPh>
    <rPh sb="7" eb="10">
      <t>カンサツキ</t>
    </rPh>
    <rPh sb="11" eb="13">
      <t>ダツラク</t>
    </rPh>
    <rPh sb="13" eb="14">
      <t>レイ</t>
    </rPh>
    <rPh sb="15" eb="16">
      <t>カン</t>
    </rPh>
    <rPh sb="20" eb="22">
      <t>キイロ</t>
    </rPh>
    <rPh sb="22" eb="24">
      <t>カショ</t>
    </rPh>
    <rPh sb="31" eb="33">
      <t>サンテイ</t>
    </rPh>
    <phoneticPr fontId="2"/>
  </si>
  <si>
    <t>※a：51週以上は、12週毎に3ポイントを加算　※b：13回以上は、3回毎に1ポイントを加算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</si>
</sst>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General&quot;ポ&quot;&quot;イ&quot;&quot;ン&quot;&quot;ト&quot;"/>
    <numFmt numFmtId="179" formatCode="General&quot;症&quot;&quot;例&quot;"/>
    <numFmt numFmtId="180" formatCode="#,##0&quot;円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4" xfId="0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3" borderId="1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3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3" borderId="18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0" fillId="4" borderId="1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 shrinkToFit="1"/>
    </xf>
    <xf numFmtId="0" fontId="0" fillId="4" borderId="15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 wrapText="1" shrinkToFit="1"/>
    </xf>
    <xf numFmtId="0" fontId="0" fillId="4" borderId="2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right" vertical="center"/>
    </xf>
    <xf numFmtId="176" fontId="0" fillId="0" borderId="0" xfId="0" applyNumberFormat="1" applyBorder="1" applyAlignment="1">
      <alignment horizontal="center" vertical="center"/>
    </xf>
    <xf numFmtId="180" fontId="1" fillId="0" borderId="0" xfId="1" applyNumberFormat="1" applyBorder="1" applyAlignment="1">
      <alignment horizontal="center" vertical="center"/>
    </xf>
    <xf numFmtId="179" fontId="0" fillId="4" borderId="0" xfId="0" applyNumberFormat="1" applyFill="1" applyBorder="1" applyAlignment="1">
      <alignment horizontal="center" vertical="center"/>
    </xf>
    <xf numFmtId="180" fontId="1" fillId="0" borderId="0" xfId="1" applyNumberForma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0" fillId="0" borderId="21" xfId="0" applyFill="1" applyBorder="1" applyAlignment="1">
      <alignment vertical="center" wrapText="1" shrinkToFit="1"/>
    </xf>
    <xf numFmtId="0" fontId="0" fillId="5" borderId="9" xfId="0" applyFont="1" applyFill="1" applyBorder="1" applyAlignment="1">
      <alignment vertical="center"/>
    </xf>
    <xf numFmtId="0" fontId="0" fillId="5" borderId="2" xfId="0" applyFont="1" applyFill="1" applyBorder="1" applyAlignment="1">
      <alignment vertical="center"/>
    </xf>
    <xf numFmtId="0" fontId="0" fillId="5" borderId="2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7" fillId="0" borderId="0" xfId="0" applyFont="1"/>
    <xf numFmtId="0" fontId="1" fillId="0" borderId="39" xfId="0" applyFont="1" applyBorder="1" applyAlignment="1">
      <alignment horizontal="distributed" vertical="center" indent="2"/>
    </xf>
    <xf numFmtId="0" fontId="1" fillId="0" borderId="40" xfId="0" applyFont="1" applyBorder="1" applyAlignment="1">
      <alignment horizontal="distributed" vertical="center" indent="2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3" fillId="0" borderId="0" xfId="0" applyFont="1" applyAlignment="1">
      <alignment horizontal="distributed" wrapText="1" indent="9"/>
    </xf>
    <xf numFmtId="0" fontId="1" fillId="0" borderId="0" xfId="0" applyFont="1" applyAlignment="1">
      <alignment horizontal="left" vertical="center" wrapText="1"/>
    </xf>
    <xf numFmtId="0" fontId="1" fillId="0" borderId="32" xfId="0" applyFont="1" applyBorder="1" applyAlignment="1">
      <alignment horizontal="distributed" vertical="center" wrapText="1" indent="3"/>
    </xf>
    <xf numFmtId="0" fontId="1" fillId="0" borderId="33" xfId="0" applyFont="1" applyBorder="1" applyAlignment="1">
      <alignment horizontal="distributed" vertical="center" wrapText="1" indent="3"/>
    </xf>
    <xf numFmtId="0" fontId="1" fillId="0" borderId="32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0" fillId="0" borderId="44" xfId="0" applyBorder="1" applyAlignment="1">
      <alignment horizontal="distributed" vertical="center" indent="2"/>
    </xf>
    <xf numFmtId="0" fontId="1" fillId="0" borderId="45" xfId="0" applyFont="1" applyBorder="1" applyAlignment="1">
      <alignment horizontal="distributed" vertical="center" indent="2"/>
    </xf>
    <xf numFmtId="0" fontId="0" fillId="0" borderId="46" xfId="0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left"/>
    </xf>
    <xf numFmtId="0" fontId="0" fillId="0" borderId="14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23" xfId="0" applyFont="1" applyFill="1" applyBorder="1" applyAlignment="1">
      <alignment horizontal="left" vertical="center" wrapText="1"/>
    </xf>
    <xf numFmtId="0" fontId="0" fillId="0" borderId="24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horizontal="left" vertical="center" wrapText="1"/>
    </xf>
    <xf numFmtId="0" fontId="0" fillId="0" borderId="26" xfId="0" applyFont="1" applyFill="1" applyBorder="1" applyAlignment="1">
      <alignment horizontal="left" vertical="center" wrapText="1"/>
    </xf>
    <xf numFmtId="0" fontId="0" fillId="0" borderId="27" xfId="0" applyBorder="1" applyAlignment="1">
      <alignment horizontal="distributed" vertical="center" indent="12"/>
    </xf>
    <xf numFmtId="0" fontId="0" fillId="0" borderId="28" xfId="0" applyBorder="1" applyAlignment="1">
      <alignment horizontal="distributed" vertical="center" indent="12"/>
    </xf>
    <xf numFmtId="0" fontId="0" fillId="0" borderId="29" xfId="0" applyBorder="1" applyAlignment="1">
      <alignment horizontal="distributed" vertical="center" indent="12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zoomScaleNormal="100" zoomScaleSheetLayoutView="100" workbookViewId="0">
      <selection activeCell="N16" sqref="N16"/>
    </sheetView>
  </sheetViews>
  <sheetFormatPr defaultRowHeight="15" customHeight="1" x14ac:dyDescent="0.15"/>
  <cols>
    <col min="1" max="1" width="3.25" style="2" customWidth="1"/>
    <col min="2" max="2" width="20.625" customWidth="1"/>
    <col min="3" max="3" width="4.125" style="2" customWidth="1"/>
    <col min="4" max="4" width="13.125" customWidth="1"/>
    <col min="5" max="5" width="4.625" style="2" customWidth="1"/>
    <col min="6" max="6" width="13.125" customWidth="1"/>
    <col min="7" max="7" width="4.625" style="2" customWidth="1"/>
    <col min="8" max="8" width="13.125" customWidth="1"/>
    <col min="9" max="9" width="4.625" style="2" customWidth="1"/>
    <col min="10" max="10" width="8.625" customWidth="1"/>
  </cols>
  <sheetData>
    <row r="1" spans="1:11" s="9" customFormat="1" ht="18" customHeight="1" x14ac:dyDescent="0.15">
      <c r="A1" s="7" t="s">
        <v>35</v>
      </c>
      <c r="B1" s="7"/>
      <c r="C1" s="8"/>
      <c r="E1" s="10"/>
      <c r="F1" s="67" t="s">
        <v>17</v>
      </c>
      <c r="G1" s="68"/>
      <c r="H1" s="69" t="s">
        <v>18</v>
      </c>
      <c r="I1" s="70"/>
      <c r="J1" s="71"/>
    </row>
    <row r="2" spans="1:11" s="9" customFormat="1" ht="18" customHeight="1" thickBot="1" x14ac:dyDescent="0.2">
      <c r="A2" s="7"/>
      <c r="B2" s="7"/>
      <c r="C2" s="8"/>
      <c r="E2" s="10"/>
      <c r="F2" s="79" t="s">
        <v>81</v>
      </c>
      <c r="G2" s="80"/>
      <c r="H2" s="81" t="s">
        <v>82</v>
      </c>
      <c r="I2" s="82"/>
      <c r="J2" s="83"/>
    </row>
    <row r="3" spans="1:11" ht="45" customHeight="1" x14ac:dyDescent="0.15"/>
    <row r="4" spans="1:11" s="1" customFormat="1" ht="20.100000000000001" customHeight="1" x14ac:dyDescent="0.2">
      <c r="A4" s="72" t="s">
        <v>0</v>
      </c>
      <c r="B4" s="72"/>
      <c r="C4" s="72"/>
      <c r="D4" s="72"/>
      <c r="E4" s="72"/>
      <c r="F4" s="72"/>
      <c r="G4" s="72"/>
      <c r="H4" s="72"/>
      <c r="I4" s="72"/>
      <c r="J4" s="72"/>
    </row>
    <row r="5" spans="1:11" ht="30" customHeight="1" x14ac:dyDescent="0.15"/>
    <row r="6" spans="1:11" s="11" customFormat="1" ht="29.25" customHeight="1" x14ac:dyDescent="0.15">
      <c r="A6" s="73" t="s">
        <v>37</v>
      </c>
      <c r="B6" s="73"/>
      <c r="C6" s="73"/>
      <c r="D6" s="73"/>
      <c r="E6" s="73"/>
      <c r="F6" s="73"/>
      <c r="G6" s="73"/>
      <c r="H6" s="73"/>
      <c r="I6" s="73"/>
      <c r="J6" s="73"/>
    </row>
    <row r="7" spans="1:11" s="9" customFormat="1" ht="20.25" customHeight="1" x14ac:dyDescent="0.15">
      <c r="A7" s="74" t="s">
        <v>19</v>
      </c>
      <c r="B7" s="75"/>
      <c r="C7" s="76"/>
      <c r="D7" s="77"/>
      <c r="E7" s="77"/>
      <c r="F7" s="77"/>
      <c r="G7" s="77"/>
      <c r="H7" s="77"/>
      <c r="I7" s="77"/>
      <c r="J7" s="78"/>
    </row>
    <row r="8" spans="1:11" s="9" customFormat="1" ht="20.25" customHeight="1" x14ac:dyDescent="0.15">
      <c r="A8" s="74" t="s">
        <v>20</v>
      </c>
      <c r="B8" s="75"/>
      <c r="C8" s="76"/>
      <c r="D8" s="84"/>
      <c r="E8" s="84"/>
      <c r="F8" s="84"/>
      <c r="G8" s="84"/>
      <c r="H8" s="84"/>
      <c r="I8" s="84"/>
      <c r="J8" s="85"/>
    </row>
    <row r="9" spans="1:11" ht="18" customHeight="1" x14ac:dyDescent="0.15">
      <c r="A9" s="86" t="s">
        <v>21</v>
      </c>
      <c r="B9" s="86"/>
      <c r="C9" s="89" t="s">
        <v>38</v>
      </c>
      <c r="D9" s="92" t="s">
        <v>39</v>
      </c>
      <c r="E9" s="93"/>
      <c r="F9" s="93"/>
      <c r="G9" s="93"/>
      <c r="H9" s="93"/>
      <c r="I9" s="93"/>
      <c r="J9" s="94"/>
    </row>
    <row r="10" spans="1:11" ht="18" customHeight="1" x14ac:dyDescent="0.15">
      <c r="A10" s="87"/>
      <c r="B10" s="87"/>
      <c r="C10" s="90"/>
      <c r="D10" s="95" t="s">
        <v>40</v>
      </c>
      <c r="E10" s="95"/>
      <c r="F10" s="95" t="s">
        <v>41</v>
      </c>
      <c r="G10" s="95"/>
      <c r="H10" s="96" t="s">
        <v>42</v>
      </c>
      <c r="I10" s="95"/>
      <c r="J10" s="97" t="s">
        <v>22</v>
      </c>
    </row>
    <row r="11" spans="1:11" ht="18" customHeight="1" x14ac:dyDescent="0.15">
      <c r="A11" s="88"/>
      <c r="B11" s="88"/>
      <c r="C11" s="91"/>
      <c r="D11" s="95"/>
      <c r="E11" s="95"/>
      <c r="F11" s="95"/>
      <c r="G11" s="95"/>
      <c r="H11" s="96"/>
      <c r="I11" s="95"/>
      <c r="J11" s="97"/>
    </row>
    <row r="12" spans="1:11" s="3" customFormat="1" ht="27" x14ac:dyDescent="0.15">
      <c r="A12" s="25" t="s">
        <v>43</v>
      </c>
      <c r="B12" s="62" t="s">
        <v>1</v>
      </c>
      <c r="C12" s="25">
        <v>1</v>
      </c>
      <c r="D12" s="27" t="s">
        <v>44</v>
      </c>
      <c r="E12" s="28"/>
      <c r="F12" s="61" t="s">
        <v>83</v>
      </c>
      <c r="G12" s="28"/>
      <c r="H12" s="29" t="s">
        <v>2</v>
      </c>
      <c r="I12" s="30"/>
      <c r="J12" s="26">
        <f>IF(I12="○",C12*3,IF(G12="○",C12*2,IF(E12="○",C12*1,0)))</f>
        <v>0</v>
      </c>
    </row>
    <row r="13" spans="1:11" s="3" customFormat="1" ht="18" customHeight="1" x14ac:dyDescent="0.15">
      <c r="A13" s="31" t="s">
        <v>45</v>
      </c>
      <c r="B13" s="63" t="s">
        <v>46</v>
      </c>
      <c r="C13" s="31">
        <v>2</v>
      </c>
      <c r="D13" s="33" t="s">
        <v>47</v>
      </c>
      <c r="E13" s="34"/>
      <c r="F13" s="35" t="s">
        <v>3</v>
      </c>
      <c r="G13" s="34"/>
      <c r="H13" s="36" t="s">
        <v>4</v>
      </c>
      <c r="I13" s="37"/>
      <c r="J13" s="32">
        <f>IF(I13="○",C13*3,IF(G13="○",C13*2,IF(E13="○",C13*1,0)))</f>
        <v>0</v>
      </c>
    </row>
    <row r="14" spans="1:11" s="3" customFormat="1" ht="18" customHeight="1" x14ac:dyDescent="0.15">
      <c r="A14" s="31" t="s">
        <v>48</v>
      </c>
      <c r="B14" s="63" t="s">
        <v>5</v>
      </c>
      <c r="C14" s="31">
        <v>2</v>
      </c>
      <c r="D14" s="33" t="s">
        <v>24</v>
      </c>
      <c r="E14" s="34"/>
      <c r="F14" s="35" t="s">
        <v>23</v>
      </c>
      <c r="G14" s="34"/>
      <c r="H14" s="38" t="s">
        <v>49</v>
      </c>
      <c r="I14" s="37"/>
      <c r="J14" s="32">
        <f t="shared" ref="J14:J22" si="0">IF(I14="○",C14*3,IF(G14="○",C14*2,IF(E14="○",C14*1,0)))</f>
        <v>0</v>
      </c>
    </row>
    <row r="15" spans="1:11" s="3" customFormat="1" ht="18" customHeight="1" x14ac:dyDescent="0.15">
      <c r="A15" s="31" t="s">
        <v>50</v>
      </c>
      <c r="B15" s="63" t="s">
        <v>31</v>
      </c>
      <c r="C15" s="31">
        <v>1</v>
      </c>
      <c r="D15" s="33" t="s">
        <v>6</v>
      </c>
      <c r="E15" s="34"/>
      <c r="F15" s="35" t="s">
        <v>51</v>
      </c>
      <c r="G15" s="34"/>
      <c r="H15" s="36" t="s">
        <v>52</v>
      </c>
      <c r="I15" s="37"/>
      <c r="J15" s="32">
        <f t="shared" si="0"/>
        <v>0</v>
      </c>
    </row>
    <row r="16" spans="1:11" s="3" customFormat="1" ht="18" customHeight="1" x14ac:dyDescent="0.15">
      <c r="A16" s="31" t="s">
        <v>53</v>
      </c>
      <c r="B16" s="63" t="s">
        <v>7</v>
      </c>
      <c r="C16" s="31">
        <v>1</v>
      </c>
      <c r="D16" s="33" t="s">
        <v>8</v>
      </c>
      <c r="E16" s="34"/>
      <c r="F16" s="35" t="s">
        <v>54</v>
      </c>
      <c r="G16" s="34"/>
      <c r="H16" s="36" t="s">
        <v>55</v>
      </c>
      <c r="I16" s="37"/>
      <c r="J16" s="32">
        <f>IF(I16="○",C16*3,IF(G16="○",C16*2,IF(E16="○",C16*1,0)))</f>
        <v>0</v>
      </c>
      <c r="K16" s="98"/>
    </row>
    <row r="17" spans="1:12" s="3" customFormat="1" ht="27" customHeight="1" x14ac:dyDescent="0.15">
      <c r="A17" s="31" t="s">
        <v>56</v>
      </c>
      <c r="B17" s="12" t="s">
        <v>84</v>
      </c>
      <c r="C17" s="31">
        <v>3</v>
      </c>
      <c r="D17" s="99"/>
      <c r="E17" s="100"/>
      <c r="F17" s="35" t="s">
        <v>27</v>
      </c>
      <c r="G17" s="34"/>
      <c r="H17" s="36" t="s">
        <v>26</v>
      </c>
      <c r="I17" s="37"/>
      <c r="J17" s="32">
        <f t="shared" si="0"/>
        <v>0</v>
      </c>
      <c r="K17" s="98"/>
    </row>
    <row r="18" spans="1:12" s="3" customFormat="1" ht="39.75" customHeight="1" x14ac:dyDescent="0.15">
      <c r="A18" s="40" t="s">
        <v>57</v>
      </c>
      <c r="B18" s="41" t="s">
        <v>58</v>
      </c>
      <c r="C18" s="40">
        <v>2</v>
      </c>
      <c r="D18" s="99"/>
      <c r="E18" s="100"/>
      <c r="F18" s="35" t="s">
        <v>59</v>
      </c>
      <c r="G18" s="34"/>
      <c r="H18" s="38" t="s">
        <v>25</v>
      </c>
      <c r="I18" s="37"/>
      <c r="J18" s="32">
        <f>IF(I18="○",C18*3,IF(G18="○",C18*2,IF(E18="○",C18*1,0)))</f>
        <v>0</v>
      </c>
      <c r="L18" s="42"/>
    </row>
    <row r="19" spans="1:12" s="3" customFormat="1" ht="18" customHeight="1" x14ac:dyDescent="0.15">
      <c r="A19" s="40" t="s">
        <v>60</v>
      </c>
      <c r="B19" s="43" t="s">
        <v>61</v>
      </c>
      <c r="C19" s="40">
        <v>3</v>
      </c>
      <c r="D19" s="33" t="s">
        <v>62</v>
      </c>
      <c r="E19" s="34"/>
      <c r="F19" s="99"/>
      <c r="G19" s="100"/>
      <c r="H19" s="99"/>
      <c r="I19" s="100"/>
      <c r="J19" s="32">
        <f t="shared" si="0"/>
        <v>0</v>
      </c>
    </row>
    <row r="20" spans="1:12" s="3" customFormat="1" ht="27" x14ac:dyDescent="0.15">
      <c r="A20" s="40" t="s">
        <v>63</v>
      </c>
      <c r="B20" s="64" t="s">
        <v>32</v>
      </c>
      <c r="C20" s="40">
        <v>2</v>
      </c>
      <c r="D20" s="33" t="s">
        <v>62</v>
      </c>
      <c r="E20" s="34"/>
      <c r="F20" s="99"/>
      <c r="G20" s="100"/>
      <c r="H20" s="99"/>
      <c r="I20" s="100"/>
      <c r="J20" s="32">
        <f t="shared" si="0"/>
        <v>0</v>
      </c>
    </row>
    <row r="21" spans="1:12" s="3" customFormat="1" ht="18" customHeight="1" x14ac:dyDescent="0.15">
      <c r="A21" s="40" t="s">
        <v>64</v>
      </c>
      <c r="B21" s="64" t="s">
        <v>65</v>
      </c>
      <c r="C21" s="40">
        <v>2</v>
      </c>
      <c r="D21" s="33" t="s">
        <v>62</v>
      </c>
      <c r="E21" s="34"/>
      <c r="F21" s="99"/>
      <c r="G21" s="100"/>
      <c r="H21" s="99"/>
      <c r="I21" s="100"/>
      <c r="J21" s="32">
        <f>IF(I21="○",C21*3,IF(G21="○",C21*2,IF(E21="○",C21*1,0)))</f>
        <v>0</v>
      </c>
    </row>
    <row r="22" spans="1:12" s="3" customFormat="1" ht="27" customHeight="1" x14ac:dyDescent="0.15">
      <c r="A22" s="31" t="s">
        <v>66</v>
      </c>
      <c r="B22" s="39" t="s">
        <v>67</v>
      </c>
      <c r="C22" s="31">
        <v>3</v>
      </c>
      <c r="D22" s="99"/>
      <c r="E22" s="100"/>
      <c r="F22" s="44" t="s">
        <v>68</v>
      </c>
      <c r="G22" s="34"/>
      <c r="H22" s="38" t="s">
        <v>36</v>
      </c>
      <c r="I22" s="37"/>
      <c r="J22" s="32">
        <f t="shared" si="0"/>
        <v>0</v>
      </c>
    </row>
    <row r="23" spans="1:12" s="3" customFormat="1" ht="18" customHeight="1" x14ac:dyDescent="0.15">
      <c r="A23" s="31" t="s">
        <v>69</v>
      </c>
      <c r="B23" s="64" t="s">
        <v>9</v>
      </c>
      <c r="C23" s="31">
        <v>1</v>
      </c>
      <c r="D23" s="33" t="s">
        <v>28</v>
      </c>
      <c r="E23" s="34"/>
      <c r="F23" s="35" t="s">
        <v>29</v>
      </c>
      <c r="G23" s="34"/>
      <c r="H23" s="36" t="s">
        <v>30</v>
      </c>
      <c r="I23" s="37"/>
      <c r="J23" s="32">
        <f>IF(I23="○",C23*3,IF(G23="○",C23*2,IF(E23="○",C23*1,0)))</f>
        <v>0</v>
      </c>
    </row>
    <row r="24" spans="1:12" s="3" customFormat="1" ht="18" customHeight="1" x14ac:dyDescent="0.15">
      <c r="A24" s="40" t="s">
        <v>70</v>
      </c>
      <c r="B24" s="64" t="s">
        <v>71</v>
      </c>
      <c r="C24" s="40">
        <v>3</v>
      </c>
      <c r="D24" s="33" t="s">
        <v>62</v>
      </c>
      <c r="E24" s="34"/>
      <c r="F24" s="99"/>
      <c r="G24" s="100"/>
      <c r="H24" s="99"/>
      <c r="I24" s="100"/>
      <c r="J24" s="45">
        <f>IF(I24="○",C24*3,IF(G24="○",C24*2,IF(E24="○",C24*1,0)))</f>
        <v>0</v>
      </c>
    </row>
    <row r="25" spans="1:12" s="3" customFormat="1" ht="18" customHeight="1" x14ac:dyDescent="0.15">
      <c r="A25" s="40" t="s">
        <v>72</v>
      </c>
      <c r="B25" s="43" t="s">
        <v>10</v>
      </c>
      <c r="C25" s="40">
        <v>1</v>
      </c>
      <c r="D25" s="102" t="s">
        <v>73</v>
      </c>
      <c r="E25" s="103"/>
      <c r="F25" s="103"/>
      <c r="G25" s="103"/>
      <c r="H25" s="104"/>
      <c r="I25" s="46"/>
      <c r="J25" s="47">
        <f>C25*I25</f>
        <v>0</v>
      </c>
    </row>
    <row r="26" spans="1:12" s="3" customFormat="1" ht="18" customHeight="1" x14ac:dyDescent="0.15">
      <c r="A26" s="40" t="s">
        <v>74</v>
      </c>
      <c r="B26" s="48" t="s">
        <v>11</v>
      </c>
      <c r="C26" s="40">
        <v>1</v>
      </c>
      <c r="D26" s="102" t="s">
        <v>75</v>
      </c>
      <c r="E26" s="103"/>
      <c r="F26" s="103"/>
      <c r="G26" s="103"/>
      <c r="H26" s="104"/>
      <c r="I26" s="49"/>
      <c r="J26" s="47">
        <f>C26*I26</f>
        <v>0</v>
      </c>
    </row>
    <row r="27" spans="1:12" s="3" customFormat="1" ht="27" customHeight="1" thickBot="1" x14ac:dyDescent="0.2">
      <c r="A27" s="50" t="s">
        <v>76</v>
      </c>
      <c r="B27" s="51" t="s">
        <v>77</v>
      </c>
      <c r="C27" s="50">
        <v>1</v>
      </c>
      <c r="D27" s="105" t="s">
        <v>75</v>
      </c>
      <c r="E27" s="106"/>
      <c r="F27" s="106"/>
      <c r="G27" s="106"/>
      <c r="H27" s="107"/>
      <c r="I27" s="52"/>
      <c r="J27" s="53">
        <f>C27*I27</f>
        <v>0</v>
      </c>
    </row>
    <row r="28" spans="1:12" s="3" customFormat="1" ht="21" customHeight="1" thickTop="1" x14ac:dyDescent="0.15">
      <c r="A28" s="108" t="s">
        <v>12</v>
      </c>
      <c r="B28" s="109"/>
      <c r="C28" s="109"/>
      <c r="D28" s="109"/>
      <c r="E28" s="109"/>
      <c r="F28" s="109"/>
      <c r="G28" s="109"/>
      <c r="H28" s="109"/>
      <c r="I28" s="110"/>
      <c r="J28" s="14">
        <f>SUM(J12:J27)</f>
        <v>0</v>
      </c>
    </row>
    <row r="29" spans="1:12" ht="15" customHeight="1" x14ac:dyDescent="0.15">
      <c r="A29" s="15"/>
      <c r="B29" s="4"/>
      <c r="C29" s="5"/>
      <c r="D29" s="4"/>
      <c r="E29" s="5"/>
      <c r="F29" s="4"/>
      <c r="G29" s="5"/>
      <c r="H29" s="4"/>
      <c r="I29" s="5"/>
      <c r="J29" s="16"/>
    </row>
    <row r="30" spans="1:12" ht="15" customHeight="1" x14ac:dyDescent="0.15">
      <c r="A30" s="15"/>
      <c r="B30" s="4" t="s">
        <v>34</v>
      </c>
      <c r="C30" s="5"/>
      <c r="D30" s="4"/>
      <c r="E30" s="5"/>
      <c r="F30" s="4"/>
      <c r="G30" s="5"/>
      <c r="H30" s="4"/>
      <c r="I30" s="5"/>
      <c r="J30" s="16"/>
    </row>
    <row r="31" spans="1:12" s="3" customFormat="1" ht="15" customHeight="1" x14ac:dyDescent="0.15">
      <c r="A31" s="17"/>
      <c r="B31" s="13" t="s">
        <v>12</v>
      </c>
      <c r="C31" s="13" t="s">
        <v>78</v>
      </c>
      <c r="D31" s="18">
        <v>1000</v>
      </c>
      <c r="E31" s="13" t="s">
        <v>78</v>
      </c>
      <c r="F31" s="13" t="s">
        <v>33</v>
      </c>
      <c r="G31" s="13" t="s">
        <v>79</v>
      </c>
      <c r="H31" s="19" t="s">
        <v>80</v>
      </c>
      <c r="I31" s="13"/>
      <c r="J31" s="20"/>
    </row>
    <row r="32" spans="1:12" s="3" customFormat="1" ht="15" customHeight="1" x14ac:dyDescent="0.15">
      <c r="A32" s="17"/>
      <c r="B32" s="54">
        <f>J28</f>
        <v>0</v>
      </c>
      <c r="C32" s="13" t="s">
        <v>78</v>
      </c>
      <c r="D32" s="55">
        <v>1000</v>
      </c>
      <c r="E32" s="13" t="s">
        <v>78</v>
      </c>
      <c r="F32" s="56"/>
      <c r="G32" s="13" t="s">
        <v>79</v>
      </c>
      <c r="H32" s="57">
        <f>B32*D32*F32</f>
        <v>0</v>
      </c>
      <c r="I32" s="13"/>
      <c r="J32" s="20"/>
    </row>
    <row r="33" spans="1:10" ht="15" customHeight="1" x14ac:dyDescent="0.15">
      <c r="A33" s="21"/>
      <c r="B33" s="22"/>
      <c r="C33" s="23"/>
      <c r="D33" s="22"/>
      <c r="E33" s="23"/>
      <c r="F33" s="22"/>
      <c r="G33" s="23"/>
      <c r="H33" s="22"/>
      <c r="I33" s="23"/>
      <c r="J33" s="24"/>
    </row>
    <row r="34" spans="1:10" ht="15" customHeight="1" x14ac:dyDescent="0.15">
      <c r="A34" s="101" t="s">
        <v>87</v>
      </c>
      <c r="B34" s="101"/>
      <c r="C34" s="101"/>
      <c r="D34" s="101"/>
      <c r="E34" s="101"/>
      <c r="F34" s="101"/>
      <c r="G34" s="101"/>
      <c r="H34" s="101"/>
      <c r="I34" s="101"/>
      <c r="J34" s="101"/>
    </row>
    <row r="36" spans="1:10" ht="15" customHeight="1" x14ac:dyDescent="0.15">
      <c r="C36" s="58" t="s">
        <v>13</v>
      </c>
      <c r="D36" s="9" t="s">
        <v>14</v>
      </c>
    </row>
    <row r="37" spans="1:10" ht="15" customHeight="1" x14ac:dyDescent="0.15">
      <c r="C37" s="6" t="s">
        <v>15</v>
      </c>
      <c r="D37" t="s">
        <v>16</v>
      </c>
    </row>
    <row r="38" spans="1:10" ht="15" customHeight="1" x14ac:dyDescent="0.15">
      <c r="B38" s="66"/>
      <c r="C38" s="65" t="s">
        <v>85</v>
      </c>
      <c r="D38" t="s">
        <v>86</v>
      </c>
      <c r="E38" s="59"/>
      <c r="F38" s="60"/>
    </row>
    <row r="39" spans="1:10" ht="15" customHeight="1" x14ac:dyDescent="0.15">
      <c r="C39" s="59"/>
      <c r="D39" s="60"/>
      <c r="E39" s="59"/>
      <c r="F39" s="60"/>
    </row>
  </sheetData>
  <mergeCells count="34">
    <mergeCell ref="A34:J34"/>
    <mergeCell ref="D26:H26"/>
    <mergeCell ref="D27:H27"/>
    <mergeCell ref="A28:I28"/>
    <mergeCell ref="F21:G21"/>
    <mergeCell ref="H21:I21"/>
    <mergeCell ref="D22:E22"/>
    <mergeCell ref="F24:G24"/>
    <mergeCell ref="H24:I24"/>
    <mergeCell ref="D25:H25"/>
    <mergeCell ref="K16:K17"/>
    <mergeCell ref="D17:E17"/>
    <mergeCell ref="D18:E18"/>
    <mergeCell ref="F19:G19"/>
    <mergeCell ref="H19:I19"/>
    <mergeCell ref="F20:G20"/>
    <mergeCell ref="H20:I20"/>
    <mergeCell ref="A8:B8"/>
    <mergeCell ref="C8:J8"/>
    <mergeCell ref="A9:B11"/>
    <mergeCell ref="C9:C11"/>
    <mergeCell ref="D9:J9"/>
    <mergeCell ref="D10:E11"/>
    <mergeCell ref="F10:G11"/>
    <mergeCell ref="H10:I11"/>
    <mergeCell ref="J10:J11"/>
    <mergeCell ref="F1:G1"/>
    <mergeCell ref="H1:J1"/>
    <mergeCell ref="A4:J4"/>
    <mergeCell ref="A6:J6"/>
    <mergeCell ref="A7:B7"/>
    <mergeCell ref="C7:J7"/>
    <mergeCell ref="F2:G2"/>
    <mergeCell ref="H2:J2"/>
  </mergeCells>
  <phoneticPr fontId="2"/>
  <printOptions horizontalCentered="1"/>
  <pageMargins left="0.59055118110236227" right="0.59055118110236227" top="0.98425196850393704" bottom="0.98425196850393704" header="0.35433070866141736" footer="0.35433070866141736"/>
  <pageSetup paperSize="9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様式21－1〔治験薬〕</vt:lpstr>
      <vt:lpstr>'様式21－1〔治験薬〕'!Print_Area</vt:lpstr>
    </vt:vector>
  </TitlesOfParts>
  <Company>国立精神・神経センター武蔵病院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様式21-1</dc:title>
  <dc:subject>治験薬管理経費ポイント算出表</dc:subject>
  <dc:creator>(独)国立精神・神経医療研究センター</dc:creator>
  <cp:lastModifiedBy>安藤　菜甫子</cp:lastModifiedBy>
  <cp:lastPrinted>2024-03-18T01:52:45Z</cp:lastPrinted>
  <dcterms:created xsi:type="dcterms:W3CDTF">2009-08-10T05:42:16Z</dcterms:created>
  <dcterms:modified xsi:type="dcterms:W3CDTF">2024-03-18T01:52:52Z</dcterms:modified>
</cp:coreProperties>
</file>